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635" tabRatio="839" activeTab="6"/>
  </bookViews>
  <sheets>
    <sheet name="összevont mérleg" sheetId="1" r:id="rId1"/>
    <sheet name="önk.bevételek" sheetId="2" r:id="rId2"/>
    <sheet name="önk.kiadások" sheetId="3" r:id="rId3"/>
    <sheet name="vagyonkimutatás" sheetId="4" r:id="rId4"/>
    <sheet name="részl." sheetId="5" r:id="rId5"/>
    <sheet name="mérleg" sheetId="6" r:id="rId6"/>
    <sheet name="maradvány" sheetId="7" r:id="rId7"/>
  </sheets>
  <definedNames/>
  <calcPr fullCalcOnLoad="1"/>
</workbook>
</file>

<file path=xl/sharedStrings.xml><?xml version="1.0" encoding="utf-8"?>
<sst xmlns="http://schemas.openxmlformats.org/spreadsheetml/2006/main" count="449" uniqueCount="351">
  <si>
    <t>Egyéb működési bevételek</t>
  </si>
  <si>
    <t>eredeti előirányzat</t>
  </si>
  <si>
    <t>Finanszírozási kiadások</t>
  </si>
  <si>
    <t>ezer Ft-ban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</si>
  <si>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</si>
  <si>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</si>
  <si>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</si>
  <si>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</si>
  <si>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</si>
  <si>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</si>
  <si>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</si>
  <si>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</si>
  <si>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</si>
  <si>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</si>
  <si>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</si>
  <si>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</si>
  <si>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</si>
  <si>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</si>
  <si>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</si>
  <si>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</si>
  <si>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</si>
  <si>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</si>
  <si>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</si>
  <si>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</si>
  <si>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</si>
  <si>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</si>
  <si>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</si>
  <si>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</si>
  <si>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</si>
  <si>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</si>
  <si>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</si>
  <si>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</si>
  <si>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</si>
  <si>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</si>
  <si>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</si>
  <si>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</si>
  <si>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</si>
  <si>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</si>
  <si>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</si>
  <si>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</si>
  <si>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</si>
  <si>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</si>
  <si>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</si>
  <si>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</si>
  <si>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</si>
  <si>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</si>
  <si>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</si>
  <si>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</si>
  <si>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</si>
  <si>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</si>
  <si>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</si>
  <si>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</si>
  <si>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</si>
  <si>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</si>
  <si>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</si>
  <si>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</si>
  <si>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</si>
  <si>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</si>
  <si>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</si>
  <si>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</si>
  <si>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</si>
  <si>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</si>
  <si>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</si>
  <si>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</si>
  <si>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</si>
  <si>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</si>
  <si>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</si>
  <si>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</si>
  <si>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</si>
  <si>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</si>
  <si>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</si>
  <si>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</si>
  <si>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</si>
  <si>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</si>
  <si>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</si>
  <si>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</si>
  <si>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</si>
  <si>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</si>
  <si>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</si>
  <si>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</si>
  <si>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</si>
  <si>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</si>
  <si>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</si>
  <si>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</si>
  <si>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</si>
  <si>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</si>
  <si>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</si>
  <si>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</si>
  <si>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</si>
  <si>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</si>
  <si>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</si>
  <si>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</si>
  <si>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</si>
  <si>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</si>
  <si>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</si>
  <si>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</si>
  <si>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</si>
  <si>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</si>
  <si>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</si>
  <si>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</si>
  <si>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</si>
  <si>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</si>
  <si>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</si>
  <si>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</si>
  <si>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</si>
  <si>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</si>
  <si>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</si>
  <si>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XI.</t>
  </si>
  <si>
    <t>KIADÁSOK ÖSSZESEN (IX+X)</t>
  </si>
  <si>
    <t>Külső személyi juttatások</t>
  </si>
  <si>
    <t>Egyéb működési célú támogatások áht-n belülre</t>
  </si>
  <si>
    <t>módosított előirányzat</t>
  </si>
  <si>
    <t>teljesítés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</si>
  <si>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</si>
  <si>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</si>
  <si>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</si>
  <si>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</si>
  <si>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</si>
  <si>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</si>
  <si>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</si>
  <si>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</si>
  <si>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Vagyonkimutatás</t>
  </si>
  <si>
    <t>Költségvetési bevételek</t>
  </si>
  <si>
    <t>Költségvetési kiadások</t>
  </si>
  <si>
    <t>1. Működési költségvetés</t>
  </si>
  <si>
    <t>1.1</t>
  </si>
  <si>
    <t>Műk.célú tám.áht-n belülről</t>
  </si>
  <si>
    <t>Személyi juttatások</t>
  </si>
  <si>
    <t>1.2</t>
  </si>
  <si>
    <t>Közhatalmi bevételek</t>
  </si>
  <si>
    <t>Munkaadókat terhelő járulékok</t>
  </si>
  <si>
    <t>1.3</t>
  </si>
  <si>
    <t>Működési bevételek</t>
  </si>
  <si>
    <t>Dologi kiadások</t>
  </si>
  <si>
    <t>1.4</t>
  </si>
  <si>
    <t>Működési célú átvett pénzeszközök</t>
  </si>
  <si>
    <t>Egyéb működési kiadások</t>
  </si>
  <si>
    <t>1.5</t>
  </si>
  <si>
    <t>Ellátottak pénzbeni juttatásai</t>
  </si>
  <si>
    <t xml:space="preserve">2. </t>
  </si>
  <si>
    <t>Felhalmozási költségvetés</t>
  </si>
  <si>
    <t>2.</t>
  </si>
  <si>
    <t>2.1</t>
  </si>
  <si>
    <t>Felhalmozási célú tám.áht-n belülről</t>
  </si>
  <si>
    <t>Beruházási kiadások áfával</t>
  </si>
  <si>
    <t>2.2</t>
  </si>
  <si>
    <t>Felhalmozási bevételek</t>
  </si>
  <si>
    <t>Felújítási kiadások áfával</t>
  </si>
  <si>
    <t>2.3</t>
  </si>
  <si>
    <t>Felhalm.célú átvett pénzeszközök</t>
  </si>
  <si>
    <t>Egyéb felhalmozási kiadások</t>
  </si>
  <si>
    <t xml:space="preserve">3. </t>
  </si>
  <si>
    <t>Költségvetési bevételek összesen (1+2)</t>
  </si>
  <si>
    <t>3.</t>
  </si>
  <si>
    <t>Költségvetési kiadások összesen (1+2)</t>
  </si>
  <si>
    <t>4.</t>
  </si>
  <si>
    <t>Finanszírozás bevételei</t>
  </si>
  <si>
    <t>5.</t>
  </si>
  <si>
    <t>BEVÉTELEK ÖSSZESEN (3+4)</t>
  </si>
  <si>
    <t xml:space="preserve">5. </t>
  </si>
  <si>
    <t>KIADÁSOK ÖSSZESEN (3+4)</t>
  </si>
  <si>
    <t>eredeti ei.</t>
  </si>
  <si>
    <t>módosított ei.</t>
  </si>
  <si>
    <t>Egyes bevételek és kiadások részletezése</t>
  </si>
  <si>
    <t>Egyéb működési célú támogatások bevételei áht-n belül</t>
  </si>
  <si>
    <t>Megnevezés</t>
  </si>
  <si>
    <t>Eredeti előirányzat</t>
  </si>
  <si>
    <t>Közfoglalkoztatás támogatása</t>
  </si>
  <si>
    <t>Egyéb bevétel áht-n belülről</t>
  </si>
  <si>
    <t>Összesen:</t>
  </si>
  <si>
    <t>Kommunális adó</t>
  </si>
  <si>
    <t>Helyi iparűzési adó</t>
  </si>
  <si>
    <t>Idegenforgalmi adó</t>
  </si>
  <si>
    <t>Igazgatási szolgáltatási díj</t>
  </si>
  <si>
    <t>Bírság, szabálysértés</t>
  </si>
  <si>
    <t>Gyógyszerbeszerzés</t>
  </si>
  <si>
    <t>Irodaszer, nyomtatvány</t>
  </si>
  <si>
    <t>Könyv, folyóirat, egyéb információhordozó</t>
  </si>
  <si>
    <t>Tüzelőanyag beszerzés</t>
  </si>
  <si>
    <t>Hajtó- és kenőanyag beszerzés</t>
  </si>
  <si>
    <t>Szakmai anyagok beszerzése</t>
  </si>
  <si>
    <t>Kisértékű tárgyi eszköz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</si>
  <si>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</si>
  <si>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</si>
  <si>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</si>
  <si>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</si>
  <si>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</si>
  <si>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</si>
  <si>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Bérleti és lízing díjak</t>
  </si>
  <si>
    <t>Karbantartási és kisjavítási szolgáltatások</t>
  </si>
  <si>
    <t>Közvetített szolgáltatások</t>
  </si>
  <si>
    <t>Szakmai tevékenységet segítő szolgáltatások</t>
  </si>
  <si>
    <t>Egyéb szolgáltatások</t>
  </si>
  <si>
    <t>Kiküldetés kiadásai</t>
  </si>
  <si>
    <t>Reklám- és propaganda kiadások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</si>
  <si>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</si>
  <si>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</si>
  <si>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</si>
  <si>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</si>
  <si>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pénzügyi műveletek kiadásai</t>
  </si>
  <si>
    <t>Egyéb dologi kiadások</t>
  </si>
  <si>
    <t>Különféle befizetések, egyéb dologi kiadások</t>
  </si>
  <si>
    <t>Összesen (1+2+3+4+5):</t>
  </si>
  <si>
    <t>Tagdíjak</t>
  </si>
  <si>
    <t>Óvoda támogatás</t>
  </si>
  <si>
    <t>Kistérségi társulás támogatás</t>
  </si>
  <si>
    <t>Bucsutai szociális társulás támogatás</t>
  </si>
  <si>
    <t>Beruházások, felújítások</t>
  </si>
  <si>
    <t>teljesítés/kötelező feladatok</t>
  </si>
  <si>
    <t>Eszközök</t>
  </si>
  <si>
    <t>2014. év</t>
  </si>
  <si>
    <t>A/I/1 Vagyoni értékű jogok</t>
  </si>
  <si>
    <t>A/I/2 Immateriális javak</t>
  </si>
  <si>
    <t>A/I. Immateriális javak</t>
  </si>
  <si>
    <t>A/II/1 Ingatlanok és a kapcsolódó vagyoni értékű jogok</t>
  </si>
  <si>
    <t>A/II/2. Gépek, berendezések, felszerelések, járművek</t>
  </si>
  <si>
    <t xml:space="preserve">A/II Tárgyi eszközök </t>
  </si>
  <si>
    <t>A/III/1 Tartós részesedések</t>
  </si>
  <si>
    <t>A/III Befektetett pénzügyi eszközök</t>
  </si>
  <si>
    <t>A/IV Koncesszióba, vagyonkezelésbe adott eszközök</t>
  </si>
  <si>
    <t>A) Nemzeti vagyonba tartozó befektetett eszközök (A/I+….A/IV)</t>
  </si>
  <si>
    <t>B/I Készletek</t>
  </si>
  <si>
    <t>B/II. Értékpapírok</t>
  </si>
  <si>
    <t>B) Nemzeti vagyonba tartozó forgóeszközök (B/I+B/II)</t>
  </si>
  <si>
    <t>C Pénzeszközök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</si>
  <si>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</si>
  <si>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</si>
  <si>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</si>
  <si>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 (D/I+D/II+D/III)</t>
  </si>
  <si>
    <t>E Egyéb sajátos eszközoldali elszámolások</t>
  </si>
  <si>
    <t>F) Aktív időbeli elhatárolások</t>
  </si>
  <si>
    <t>Eszközök összesen</t>
  </si>
  <si>
    <t>Források</t>
  </si>
  <si>
    <t>2014 év</t>
  </si>
  <si>
    <t>G/I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</si>
  <si>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</si>
  <si>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</si>
  <si>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</si>
  <si>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</si>
  <si>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</si>
  <si>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(G/I+….G/VI)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</si>
  <si>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</si>
  <si>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</si>
  <si>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</si>
  <si>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H Kötelezettségek (H/I+H/II)</t>
  </si>
  <si>
    <t>I) Egyéb sajátos forrásoldali elszámolások</t>
  </si>
  <si>
    <t>J) Kincstári számlavezetéssel kapcsolatos elszámolások</t>
  </si>
  <si>
    <t>K) Passzív időbeli elhatárolások</t>
  </si>
  <si>
    <t>Források összesen (G+H+I+J+K)</t>
  </si>
  <si>
    <t>1.</t>
  </si>
  <si>
    <t>Alaptevékenység költségvetési bevételei</t>
  </si>
  <si>
    <t>Alaptevékenység költségvetési kiadásai</t>
  </si>
  <si>
    <t>I. Alaptevékenység költségvetési egyenlege (=1-2)</t>
  </si>
  <si>
    <t>Alaptevékenység finanszírozási bevételei</t>
  </si>
  <si>
    <t>Alaptevékenység finanszírozási kiadásai</t>
  </si>
  <si>
    <t>6.</t>
  </si>
  <si>
    <t>II. Alaptevékenység finanszírozási egyenlege (=4-5)</t>
  </si>
  <si>
    <t>7.</t>
  </si>
  <si>
    <t>A) Alaptevékenység maradványa (=I+II)</t>
  </si>
  <si>
    <t>8.</t>
  </si>
  <si>
    <t>Vállalkozási tevékenység bevételei</t>
  </si>
  <si>
    <t>9.</t>
  </si>
  <si>
    <t>Vállalkozási tevékenység kiadásai</t>
  </si>
  <si>
    <t>10.</t>
  </si>
  <si>
    <t>III. Vállalkozási tevékenység költségvetési egyenlege (=8-9)</t>
  </si>
  <si>
    <t>11.</t>
  </si>
  <si>
    <t>Vállalkozási tevékenység finanszírozási bevételei</t>
  </si>
  <si>
    <t>12.</t>
  </si>
  <si>
    <t>Vállalkozási tevékenység finanszírozási kiadásai</t>
  </si>
  <si>
    <t>13.</t>
  </si>
  <si>
    <t>IV. Vállalkozási tevékenységfinanszírozási egyenlege (=11-12)</t>
  </si>
  <si>
    <t>14.</t>
  </si>
  <si>
    <t>B) Vállalkozási tevékenység maradványa (=III-IV)</t>
  </si>
  <si>
    <t>15.</t>
  </si>
  <si>
    <t>C) Összes maradvány (A+B)</t>
  </si>
  <si>
    <t>16.</t>
  </si>
  <si>
    <t>D) Alaptevékenység kötelezettségvállalással terhelt maradványa</t>
  </si>
  <si>
    <t>17.</t>
  </si>
  <si>
    <t>E) Alaptevékenység szabad maradványa (=A-D)</t>
  </si>
  <si>
    <t>18.</t>
  </si>
  <si>
    <t>F) Vállalkozási tevékenységet terhelő befizetési kötelezettség
(=Bx0,1)</t>
  </si>
  <si>
    <t>19.</t>
  </si>
  <si>
    <t>G) Vállalkozási tevékenység felhasználható maradványa (=B-F)</t>
  </si>
  <si>
    <t>A/II/4 Beruházások</t>
  </si>
  <si>
    <t>C/II. Pénztár</t>
  </si>
  <si>
    <t>C/III. Forintszámlák</t>
  </si>
  <si>
    <t>Maradvány kimutatás</t>
  </si>
  <si>
    <t>Lasztonya Község Önkormányzatának bevételei</t>
  </si>
  <si>
    <t>Lasztonya Község Önkormányzatának  kiadásai</t>
  </si>
  <si>
    <t>Lasztonya Község Önkormányzata</t>
  </si>
  <si>
    <t>Sor</t>
  </si>
  <si>
    <t>Db</t>
  </si>
  <si>
    <t>Forg.képtelen</t>
  </si>
  <si>
    <t>Korl.fkép.</t>
  </si>
  <si>
    <t>Forg.képes</t>
  </si>
  <si>
    <t>Nem besorolt</t>
  </si>
  <si>
    <t>Összesen</t>
  </si>
  <si>
    <t>1. Alapítás-átszervezés aktivált értéke</t>
  </si>
  <si>
    <t>2. Kísérleti fejlesztés aktivált értéke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</si>
  <si>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</si>
  <si>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</si>
  <si>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</si>
  <si>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</si>
  <si>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</si>
  <si>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</si>
  <si>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</si>
  <si>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</si>
  <si>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</si>
  <si>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</si>
  <si>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</si>
  <si>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</si>
  <si>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</si>
  <si>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</si>
  <si>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</si>
  <si>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</si>
  <si>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</si>
  <si>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</si>
  <si>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</si>
  <si>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</si>
  <si>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</si>
  <si>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</si>
  <si>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</si>
  <si>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</si>
  <si>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</si>
  <si>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</si>
  <si>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</si>
  <si>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</si>
  <si>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>NEM BONTOTT</t>
  </si>
  <si>
    <t>Ing.</t>
  </si>
  <si>
    <t>Napló sorszám</t>
  </si>
  <si>
    <t>Leltári/Helyrajzi szám</t>
  </si>
  <si>
    <t>Érték</t>
  </si>
  <si>
    <t>Főkönyvi szám</t>
  </si>
  <si>
    <t>Forgalom képesség</t>
  </si>
  <si>
    <t>E</t>
  </si>
  <si>
    <t>N</t>
  </si>
  <si>
    <t>Lasztonya önkormányzat 2015. évi  költségvetési mérlege</t>
  </si>
  <si>
    <t xml:space="preserve"> 2015. évi beszámoló</t>
  </si>
  <si>
    <t>Lasztonya Község Önkormányzatának mérlege</t>
  </si>
  <si>
    <t xml:space="preserve"> </t>
  </si>
  <si>
    <t>Államháztartáson belüli megelőlegezések visszafizetése</t>
  </si>
  <si>
    <t>2015. év</t>
  </si>
  <si>
    <t>Gyerekvédelmi kedvezmény bevétele</t>
  </si>
  <si>
    <t>mulcsozógép</t>
  </si>
  <si>
    <t>1.melléklet a 3/2016. (IV.30.) önk. rendelethez</t>
  </si>
  <si>
    <t>2.melléklet a 3/2016. (IV.30.) önk. rendelethez</t>
  </si>
  <si>
    <t>3.melléklet a 3/2016. (IV.30.) önk. rendelethez</t>
  </si>
  <si>
    <t>4.melléklet a 3/2016. (IV.30.) önk. rendelethez</t>
  </si>
  <si>
    <t>5.sz.melléklet a 3/2016. (IV.30.) sz. rendelethez</t>
  </si>
  <si>
    <t>6. melléklet a 3/2016. (IV.30.) önk. rendelethez</t>
  </si>
  <si>
    <t>7. melléklet a 3/2016. (IV.30.)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</si>
</sst>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0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1" xfId="40" applyNumberFormat="1" applyFont="1" applyFill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40" applyNumberFormat="1" applyFont="1" applyFill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0" fillId="0" borderId="12" xfId="40" applyNumberFormat="1" applyFont="1" applyBorder="1" applyAlignment="1">
      <alignment/>
    </xf>
    <xf numFmtId="164" fontId="0" fillId="0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3" fillId="33" borderId="14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164" fontId="2" fillId="0" borderId="20" xfId="40" applyNumberFormat="1" applyFont="1" applyBorder="1" applyAlignment="1">
      <alignment horizontal="center" vertical="center" wrapText="1"/>
    </xf>
    <xf numFmtId="164" fontId="2" fillId="0" borderId="11" xfId="40" applyNumberFormat="1" applyFont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1" xfId="40" applyNumberFormat="1" applyFont="1" applyBorder="1" applyAlignment="1">
      <alignment/>
    </xf>
    <xf numFmtId="164" fontId="0" fillId="0" borderId="22" xfId="40" applyNumberFormat="1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5" xfId="40" applyNumberFormat="1" applyFont="1" applyBorder="1" applyAlignment="1">
      <alignment/>
    </xf>
    <xf numFmtId="164" fontId="2" fillId="0" borderId="24" xfId="40" applyNumberFormat="1" applyFont="1" applyBorder="1" applyAlignment="1">
      <alignment/>
    </xf>
    <xf numFmtId="164" fontId="2" fillId="0" borderId="26" xfId="40" applyNumberFormat="1" applyFont="1" applyBorder="1" applyAlignment="1">
      <alignment/>
    </xf>
    <xf numFmtId="49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4" fontId="0" fillId="0" borderId="28" xfId="40" applyNumberFormat="1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27" xfId="40" applyNumberFormat="1" applyFont="1" applyBorder="1" applyAlignment="1">
      <alignment/>
    </xf>
    <xf numFmtId="164" fontId="0" fillId="0" borderId="30" xfId="4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31" xfId="0" applyBorder="1" applyAlignment="1">
      <alignment/>
    </xf>
    <xf numFmtId="164" fontId="0" fillId="0" borderId="23" xfId="40" applyNumberFormat="1" applyFont="1" applyBorder="1" applyAlignment="1">
      <alignment/>
    </xf>
    <xf numFmtId="164" fontId="0" fillId="0" borderId="32" xfId="4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8" xfId="0" applyBorder="1" applyAlignment="1">
      <alignment wrapText="1"/>
    </xf>
    <xf numFmtId="49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35" xfId="4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49" fontId="2" fillId="0" borderId="25" xfId="0" applyNumberFormat="1" applyFont="1" applyBorder="1" applyAlignment="1">
      <alignment/>
    </xf>
    <xf numFmtId="0" fontId="2" fillId="0" borderId="34" xfId="0" applyFont="1" applyBorder="1" applyAlignment="1">
      <alignment wrapText="1"/>
    </xf>
    <xf numFmtId="49" fontId="2" fillId="0" borderId="36" xfId="0" applyNumberFormat="1" applyFont="1" applyBorder="1" applyAlignment="1">
      <alignment/>
    </xf>
    <xf numFmtId="0" fontId="2" fillId="0" borderId="35" xfId="0" applyFont="1" applyBorder="1" applyAlignment="1">
      <alignment/>
    </xf>
    <xf numFmtId="164" fontId="2" fillId="0" borderId="35" xfId="4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0" fontId="2" fillId="0" borderId="37" xfId="0" applyFont="1" applyBorder="1" applyAlignment="1">
      <alignment/>
    </xf>
    <xf numFmtId="164" fontId="2" fillId="0" borderId="36" xfId="40" applyNumberFormat="1" applyFont="1" applyBorder="1" applyAlignment="1">
      <alignment/>
    </xf>
    <xf numFmtId="49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164" fontId="2" fillId="33" borderId="25" xfId="40" applyNumberFormat="1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0" fontId="2" fillId="33" borderId="34" xfId="0" applyFont="1" applyFill="1" applyBorder="1" applyAlignment="1">
      <alignment/>
    </xf>
    <xf numFmtId="164" fontId="2" fillId="33" borderId="24" xfId="40" applyNumberFormat="1" applyFont="1" applyFill="1" applyBorder="1" applyAlignment="1">
      <alignment/>
    </xf>
    <xf numFmtId="164" fontId="2" fillId="33" borderId="34" xfId="4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164" fontId="2" fillId="33" borderId="26" xfId="40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0" xfId="40" applyNumberFormat="1" applyFont="1" applyAlignment="1">
      <alignment/>
    </xf>
    <xf numFmtId="0" fontId="2" fillId="0" borderId="24" xfId="0" applyFont="1" applyBorder="1" applyAlignment="1">
      <alignment horizontal="center"/>
    </xf>
    <xf numFmtId="164" fontId="2" fillId="0" borderId="25" xfId="40" applyNumberFormat="1" applyFont="1" applyBorder="1" applyAlignment="1">
      <alignment horizontal="center"/>
    </xf>
    <xf numFmtId="164" fontId="2" fillId="0" borderId="26" xfId="4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164" fontId="0" fillId="0" borderId="28" xfId="40" applyNumberFormat="1" applyFont="1" applyBorder="1" applyAlignment="1">
      <alignment horizontal="center"/>
    </xf>
    <xf numFmtId="164" fontId="0" fillId="0" borderId="30" xfId="4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10" xfId="40" applyNumberFormat="1" applyFont="1" applyBorder="1" applyAlignment="1">
      <alignment horizontal="center"/>
    </xf>
    <xf numFmtId="164" fontId="0" fillId="0" borderId="11" xfId="4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1" xfId="40" applyNumberFormat="1" applyFont="1" applyBorder="1" applyAlignment="1">
      <alignment/>
    </xf>
    <xf numFmtId="164" fontId="2" fillId="0" borderId="22" xfId="40" applyNumberFormat="1" applyFont="1" applyBorder="1" applyAlignment="1">
      <alignment/>
    </xf>
    <xf numFmtId="164" fontId="0" fillId="0" borderId="0" xfId="40" applyNumberFormat="1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8" xfId="40" applyNumberFormat="1" applyFont="1" applyBorder="1" applyAlignment="1">
      <alignment/>
    </xf>
    <xf numFmtId="164" fontId="0" fillId="0" borderId="30" xfId="40" applyNumberFormat="1" applyFont="1" applyBorder="1" applyAlignment="1">
      <alignment/>
    </xf>
    <xf numFmtId="164" fontId="0" fillId="0" borderId="0" xfId="4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164" fontId="0" fillId="0" borderId="20" xfId="4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164" fontId="0" fillId="0" borderId="17" xfId="40" applyNumberFormat="1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164" fontId="2" fillId="0" borderId="45" xfId="4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32" xfId="4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0" fillId="0" borderId="26" xfId="40" applyNumberFormat="1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164" fontId="0" fillId="0" borderId="45" xfId="40" applyNumberFormat="1" applyFont="1" applyBorder="1" applyAlignment="1">
      <alignment/>
    </xf>
    <xf numFmtId="0" fontId="4" fillId="0" borderId="0" xfId="0" applyFont="1" applyAlignment="1">
      <alignment horizontal="center"/>
    </xf>
    <xf numFmtId="164" fontId="0" fillId="0" borderId="0" xfId="4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40" applyNumberFormat="1" applyFon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2" fillId="0" borderId="47" xfId="0" applyFont="1" applyBorder="1" applyAlignment="1">
      <alignment wrapText="1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48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wrapText="1" shrinkToFit="1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6" fillId="0" borderId="54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0" fillId="33" borderId="55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49" fontId="0" fillId="0" borderId="42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0" xfId="40" applyNumberFormat="1" applyFont="1" applyBorder="1" applyAlignment="1">
      <alignment vertical="center"/>
    </xf>
    <xf numFmtId="164" fontId="0" fillId="0" borderId="21" xfId="4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57" xfId="40" applyNumberFormat="1" applyFont="1" applyBorder="1" applyAlignment="1">
      <alignment horizontal="center" vertical="center"/>
    </xf>
    <xf numFmtId="164" fontId="2" fillId="0" borderId="58" xfId="40" applyNumberFormat="1" applyFont="1" applyBorder="1" applyAlignment="1">
      <alignment horizontal="center" vertical="center"/>
    </xf>
    <xf numFmtId="164" fontId="2" fillId="0" borderId="59" xfId="4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00390625" style="0" customWidth="1"/>
    <col min="2" max="2" width="30.7109375" style="0" customWidth="1"/>
    <col min="3" max="3" width="13.57421875" style="0" customWidth="1"/>
    <col min="4" max="4" width="14.28125" style="0" customWidth="1"/>
    <col min="5" max="5" width="11.7109375" style="0" customWidth="1"/>
    <col min="6" max="6" width="5.00390625" style="0" customWidth="1"/>
    <col min="7" max="7" width="31.00390625" style="0" bestFit="1" customWidth="1"/>
    <col min="8" max="8" width="13.00390625" style="0" customWidth="1"/>
    <col min="9" max="9" width="12.57421875" style="0" customWidth="1"/>
    <col min="10" max="10" width="11.8515625" style="0" customWidth="1"/>
  </cols>
  <sheetData>
    <row r="1" spans="1:10" ht="24.75" customHeight="1">
      <c r="A1" s="155" t="s">
        <v>336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8:10" ht="24.75" customHeight="1">
      <c r="H2" s="156" t="s">
        <v>344</v>
      </c>
      <c r="I2" s="156"/>
      <c r="J2" s="156"/>
    </row>
    <row r="3" spans="8:10" ht="24.75" customHeight="1" thickBot="1">
      <c r="H3" t="s">
        <v>339</v>
      </c>
      <c r="J3" t="s">
        <v>3</v>
      </c>
    </row>
    <row r="4" spans="1:10" ht="24.75" customHeight="1">
      <c r="A4" s="157" t="s">
        <v>122</v>
      </c>
      <c r="B4" s="158"/>
      <c r="C4" s="161"/>
      <c r="D4" s="162"/>
      <c r="E4" s="163"/>
      <c r="F4" s="164" t="s">
        <v>123</v>
      </c>
      <c r="G4" s="158"/>
      <c r="H4" s="161"/>
      <c r="I4" s="162"/>
      <c r="J4" s="166"/>
    </row>
    <row r="5" spans="1:10" ht="24.75" customHeight="1">
      <c r="A5" s="159"/>
      <c r="B5" s="160"/>
      <c r="C5" s="167"/>
      <c r="D5" s="167"/>
      <c r="E5" s="167"/>
      <c r="F5" s="165"/>
      <c r="G5" s="160"/>
      <c r="H5" s="167"/>
      <c r="I5" s="167"/>
      <c r="J5" s="168"/>
    </row>
    <row r="6" spans="1:10" ht="24.75" customHeight="1" thickBot="1">
      <c r="A6" s="159"/>
      <c r="B6" s="160"/>
      <c r="C6" s="47" t="s">
        <v>161</v>
      </c>
      <c r="D6" s="47" t="s">
        <v>162</v>
      </c>
      <c r="E6" s="97" t="s">
        <v>112</v>
      </c>
      <c r="F6" s="165"/>
      <c r="G6" s="160"/>
      <c r="H6" s="47" t="s">
        <v>161</v>
      </c>
      <c r="I6" s="47" t="s">
        <v>162</v>
      </c>
      <c r="J6" s="98" t="s">
        <v>112</v>
      </c>
    </row>
    <row r="7" spans="1:10" ht="24.75" customHeight="1" thickBot="1">
      <c r="A7" s="48" t="s">
        <v>124</v>
      </c>
      <c r="B7" s="49"/>
      <c r="C7" s="50">
        <f>SUM(C8:C12)</f>
        <v>17988</v>
      </c>
      <c r="D7" s="50">
        <f>SUM(D8:D12)</f>
        <v>18663</v>
      </c>
      <c r="E7" s="50">
        <f>SUM(E8:E12)</f>
        <v>18458</v>
      </c>
      <c r="F7" s="169" t="s">
        <v>124</v>
      </c>
      <c r="G7" s="170"/>
      <c r="H7" s="51">
        <f>SUM(H8:H12)</f>
        <v>17501</v>
      </c>
      <c r="I7" s="50">
        <f>SUM(I8:I12)</f>
        <v>19085</v>
      </c>
      <c r="J7" s="52">
        <f>SUM(J8:J12)</f>
        <v>16288</v>
      </c>
    </row>
    <row r="8" spans="1:10" ht="24.75" customHeight="1">
      <c r="A8" s="53" t="s">
        <v>125</v>
      </c>
      <c r="B8" s="54" t="s">
        <v>126</v>
      </c>
      <c r="C8" s="55">
        <v>17388</v>
      </c>
      <c r="D8" s="55">
        <v>17843</v>
      </c>
      <c r="E8" s="55">
        <v>17843</v>
      </c>
      <c r="F8" s="56" t="s">
        <v>125</v>
      </c>
      <c r="G8" s="57" t="s">
        <v>127</v>
      </c>
      <c r="H8" s="58">
        <v>6900</v>
      </c>
      <c r="I8" s="55">
        <v>6905</v>
      </c>
      <c r="J8" s="59">
        <v>5982</v>
      </c>
    </row>
    <row r="9" spans="1:10" ht="27.75" customHeight="1">
      <c r="A9" s="60" t="s">
        <v>128</v>
      </c>
      <c r="B9" s="3" t="s">
        <v>129</v>
      </c>
      <c r="C9" s="25">
        <v>600</v>
      </c>
      <c r="D9" s="25">
        <v>790</v>
      </c>
      <c r="E9" s="55">
        <v>602</v>
      </c>
      <c r="F9" s="61" t="s">
        <v>128</v>
      </c>
      <c r="G9" s="16" t="s">
        <v>130</v>
      </c>
      <c r="H9" s="30">
        <v>1400</v>
      </c>
      <c r="I9" s="25">
        <v>1400</v>
      </c>
      <c r="J9" s="59">
        <v>1055</v>
      </c>
    </row>
    <row r="10" spans="1:10" ht="24.75" customHeight="1">
      <c r="A10" s="60" t="s">
        <v>131</v>
      </c>
      <c r="B10" s="2" t="s">
        <v>132</v>
      </c>
      <c r="C10" s="25"/>
      <c r="D10" s="25">
        <v>30</v>
      </c>
      <c r="E10" s="55">
        <v>13</v>
      </c>
      <c r="F10" s="61" t="s">
        <v>131</v>
      </c>
      <c r="G10" s="16" t="s">
        <v>133</v>
      </c>
      <c r="H10" s="30">
        <v>5500</v>
      </c>
      <c r="I10" s="25">
        <v>5482</v>
      </c>
      <c r="J10" s="59">
        <v>4662</v>
      </c>
    </row>
    <row r="11" spans="1:10" ht="24.75" customHeight="1">
      <c r="A11" s="171" t="s">
        <v>134</v>
      </c>
      <c r="B11" s="173" t="s">
        <v>135</v>
      </c>
      <c r="C11" s="175"/>
      <c r="D11" s="175"/>
      <c r="E11" s="175"/>
      <c r="F11" s="61" t="s">
        <v>134</v>
      </c>
      <c r="G11" s="16" t="s">
        <v>136</v>
      </c>
      <c r="H11" s="30">
        <v>1660</v>
      </c>
      <c r="I11" s="25">
        <v>2914</v>
      </c>
      <c r="J11" s="59">
        <v>2914</v>
      </c>
    </row>
    <row r="12" spans="1:10" ht="24.75" customHeight="1" thickBot="1">
      <c r="A12" s="172"/>
      <c r="B12" s="174"/>
      <c r="C12" s="176"/>
      <c r="D12" s="176"/>
      <c r="E12" s="176"/>
      <c r="F12" s="62" t="s">
        <v>137</v>
      </c>
      <c r="G12" s="63" t="s">
        <v>138</v>
      </c>
      <c r="H12" s="64">
        <v>2041</v>
      </c>
      <c r="I12" s="43">
        <v>2384</v>
      </c>
      <c r="J12" s="65">
        <v>1675</v>
      </c>
    </row>
    <row r="13" spans="1:10" ht="24.75" customHeight="1" thickBot="1">
      <c r="A13" s="66" t="s">
        <v>139</v>
      </c>
      <c r="B13" s="49" t="s">
        <v>140</v>
      </c>
      <c r="C13" s="50">
        <f>SUM(C14:C16)</f>
        <v>0</v>
      </c>
      <c r="D13" s="50">
        <f>SUM(D14:D16)</f>
        <v>0</v>
      </c>
      <c r="E13" s="50">
        <f>SUM(E14:E16)</f>
        <v>0</v>
      </c>
      <c r="F13" s="67" t="s">
        <v>141</v>
      </c>
      <c r="G13" s="68" t="s">
        <v>140</v>
      </c>
      <c r="H13" s="51">
        <f>SUM(H14:H16)</f>
        <v>2228</v>
      </c>
      <c r="I13" s="50">
        <f>SUM(I14:I16)</f>
        <v>2228</v>
      </c>
      <c r="J13" s="52">
        <f>SUM(J14:J16)</f>
        <v>469</v>
      </c>
    </row>
    <row r="14" spans="1:10" ht="24.75" customHeight="1">
      <c r="A14" s="53" t="s">
        <v>142</v>
      </c>
      <c r="B14" s="69" t="s">
        <v>143</v>
      </c>
      <c r="C14" s="55"/>
      <c r="D14" s="55"/>
      <c r="E14" s="55"/>
      <c r="F14" s="56" t="s">
        <v>142</v>
      </c>
      <c r="G14" s="57" t="s">
        <v>144</v>
      </c>
      <c r="H14" s="58">
        <v>1228</v>
      </c>
      <c r="I14" s="55">
        <v>1228</v>
      </c>
      <c r="J14" s="59">
        <v>469</v>
      </c>
    </row>
    <row r="15" spans="1:10" ht="24.75" customHeight="1">
      <c r="A15" s="60" t="s">
        <v>145</v>
      </c>
      <c r="B15" s="2" t="s">
        <v>146</v>
      </c>
      <c r="C15" s="25"/>
      <c r="D15" s="25"/>
      <c r="E15" s="55"/>
      <c r="F15" s="61" t="s">
        <v>145</v>
      </c>
      <c r="G15" s="16" t="s">
        <v>147</v>
      </c>
      <c r="H15" s="30"/>
      <c r="I15" s="25"/>
      <c r="J15" s="59"/>
    </row>
    <row r="16" spans="1:10" ht="24.75" customHeight="1" thickBot="1">
      <c r="A16" s="70" t="s">
        <v>148</v>
      </c>
      <c r="B16" s="71" t="s">
        <v>149</v>
      </c>
      <c r="C16" s="43"/>
      <c r="D16" s="43"/>
      <c r="E16" s="72"/>
      <c r="F16" s="62" t="s">
        <v>148</v>
      </c>
      <c r="G16" s="63" t="s">
        <v>150</v>
      </c>
      <c r="H16" s="64">
        <v>1000</v>
      </c>
      <c r="I16" s="43">
        <v>1000</v>
      </c>
      <c r="J16" s="65"/>
    </row>
    <row r="17" spans="1:10" ht="40.5" customHeight="1" thickBot="1">
      <c r="A17" s="66" t="s">
        <v>151</v>
      </c>
      <c r="B17" s="73" t="s">
        <v>152</v>
      </c>
      <c r="C17" s="50">
        <f>SUM(C7,C13)</f>
        <v>17988</v>
      </c>
      <c r="D17" s="50">
        <f>SUM(D7,D13)</f>
        <v>18663</v>
      </c>
      <c r="E17" s="50">
        <f>SUM(E7,E13)</f>
        <v>18458</v>
      </c>
      <c r="F17" s="74" t="s">
        <v>153</v>
      </c>
      <c r="G17" s="75" t="s">
        <v>154</v>
      </c>
      <c r="H17" s="51">
        <f>SUM(H7,H13)</f>
        <v>19729</v>
      </c>
      <c r="I17" s="50">
        <f>SUM(I7,I13)</f>
        <v>21313</v>
      </c>
      <c r="J17" s="52">
        <f>SUM(J7,J13)</f>
        <v>16757</v>
      </c>
    </row>
    <row r="18" spans="1:10" ht="24.75" customHeight="1" thickBot="1">
      <c r="A18" s="76" t="s">
        <v>155</v>
      </c>
      <c r="B18" s="77" t="s">
        <v>156</v>
      </c>
      <c r="C18" s="78">
        <v>2228</v>
      </c>
      <c r="D18" s="78">
        <v>3137</v>
      </c>
      <c r="E18" s="78">
        <v>3137</v>
      </c>
      <c r="F18" s="79" t="s">
        <v>155</v>
      </c>
      <c r="G18" s="80" t="s">
        <v>2</v>
      </c>
      <c r="H18" s="81">
        <v>487</v>
      </c>
      <c r="I18" s="78">
        <v>487</v>
      </c>
      <c r="J18" s="65">
        <v>487</v>
      </c>
    </row>
    <row r="19" spans="1:10" ht="24.75" customHeight="1" thickBot="1">
      <c r="A19" s="82" t="s">
        <v>157</v>
      </c>
      <c r="B19" s="83" t="s">
        <v>158</v>
      </c>
      <c r="C19" s="84">
        <f>SUM(C17,C18)</f>
        <v>20216</v>
      </c>
      <c r="D19" s="84">
        <f>SUM(D17,D18)</f>
        <v>21800</v>
      </c>
      <c r="E19" s="84">
        <f>SUM(E17,E18)</f>
        <v>21595</v>
      </c>
      <c r="F19" s="85" t="s">
        <v>159</v>
      </c>
      <c r="G19" s="86" t="s">
        <v>160</v>
      </c>
      <c r="H19" s="87">
        <f>SUM(H17,H18)</f>
        <v>20216</v>
      </c>
      <c r="I19" s="88">
        <f>SUM(I17,I18)</f>
        <v>21800</v>
      </c>
      <c r="J19" s="96">
        <f>SUM(J17,J18)</f>
        <v>17244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4">
    <mergeCell ref="F7:G7"/>
    <mergeCell ref="A11:A12"/>
    <mergeCell ref="B11:B12"/>
    <mergeCell ref="C11:C12"/>
    <mergeCell ref="D11:D12"/>
    <mergeCell ref="E11:E12"/>
    <mergeCell ref="A1:J1"/>
    <mergeCell ref="H2:J2"/>
    <mergeCell ref="A4:B6"/>
    <mergeCell ref="C4:E4"/>
    <mergeCell ref="F4:G6"/>
    <mergeCell ref="H4:J4"/>
    <mergeCell ref="C5:E5"/>
    <mergeCell ref="H5:J5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C5" sqref="C5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3" width="13.28125" style="0" customWidth="1"/>
    <col min="4" max="4" width="13.57421875" style="0" bestFit="1" customWidth="1"/>
    <col min="5" max="5" width="17.00390625" style="0" customWidth="1"/>
  </cols>
  <sheetData>
    <row r="1" spans="1:5" ht="18" customHeight="1">
      <c r="A1" s="183" t="s">
        <v>337</v>
      </c>
      <c r="B1" s="183"/>
      <c r="C1" s="183"/>
      <c r="D1" s="183"/>
      <c r="E1" s="183"/>
    </row>
    <row r="2" spans="1:5" ht="18" customHeight="1">
      <c r="A2" s="183"/>
      <c r="B2" s="183"/>
      <c r="C2" s="183"/>
      <c r="D2" s="183"/>
      <c r="E2" s="183"/>
    </row>
    <row r="3" spans="1:5" ht="18" customHeight="1">
      <c r="A3" s="183" t="s">
        <v>287</v>
      </c>
      <c r="B3" s="183"/>
      <c r="C3" s="183"/>
      <c r="D3" s="183"/>
      <c r="E3" s="183"/>
    </row>
    <row r="4" spans="3:5" ht="18" customHeight="1">
      <c r="C4" s="156" t="s">
        <v>345</v>
      </c>
      <c r="D4" s="156"/>
      <c r="E4" s="156"/>
    </row>
    <row r="5" ht="18" customHeight="1" thickBot="1">
      <c r="E5" t="s">
        <v>3</v>
      </c>
    </row>
    <row r="6" spans="1:5" ht="25.5" customHeight="1">
      <c r="A6" s="177" t="s">
        <v>45</v>
      </c>
      <c r="B6" s="179" t="s">
        <v>4</v>
      </c>
      <c r="C6" s="181"/>
      <c r="D6" s="181"/>
      <c r="E6" s="182"/>
    </row>
    <row r="7" spans="1:5" ht="38.25" customHeight="1">
      <c r="A7" s="178"/>
      <c r="B7" s="180"/>
      <c r="C7" s="5" t="s">
        <v>1</v>
      </c>
      <c r="D7" s="5" t="s">
        <v>111</v>
      </c>
      <c r="E7" s="6" t="s">
        <v>208</v>
      </c>
    </row>
    <row r="8" spans="1:5" ht="13.5" customHeight="1">
      <c r="A8" s="8" t="s">
        <v>14</v>
      </c>
      <c r="B8" s="9" t="s">
        <v>12</v>
      </c>
      <c r="C8" s="22">
        <f>SUM(C9,C16)</f>
        <v>17388</v>
      </c>
      <c r="D8" s="22">
        <f>SUM(D9,D16)</f>
        <v>17843</v>
      </c>
      <c r="E8" s="23">
        <f>SUM(E9,E16)</f>
        <v>17843</v>
      </c>
    </row>
    <row r="9" spans="1:5" ht="13.5" customHeight="1">
      <c r="A9" s="7" t="s">
        <v>5</v>
      </c>
      <c r="B9" s="2" t="s">
        <v>6</v>
      </c>
      <c r="C9" s="25">
        <f>SUM(C10:C15)</f>
        <v>12187</v>
      </c>
      <c r="D9" s="25">
        <f>SUM(D10:D15)</f>
        <v>13489</v>
      </c>
      <c r="E9" s="25">
        <f>SUM(E10:E15)</f>
        <v>13489</v>
      </c>
    </row>
    <row r="10" spans="1:5" ht="13.5" customHeight="1">
      <c r="A10" s="7"/>
      <c r="B10" s="2" t="s">
        <v>40</v>
      </c>
      <c r="C10" s="25">
        <v>6275</v>
      </c>
      <c r="D10" s="25">
        <v>6277</v>
      </c>
      <c r="E10" s="28">
        <v>6277</v>
      </c>
    </row>
    <row r="11" spans="1:5" ht="13.5" customHeight="1">
      <c r="A11" s="7"/>
      <c r="B11" s="41" t="s">
        <v>115</v>
      </c>
      <c r="C11" s="25"/>
      <c r="D11" s="25"/>
      <c r="E11" s="28"/>
    </row>
    <row r="12" spans="1:5" ht="13.5" customHeight="1">
      <c r="A12" s="7"/>
      <c r="B12" s="3" t="s">
        <v>44</v>
      </c>
      <c r="C12" s="25">
        <v>4712</v>
      </c>
      <c r="D12" s="25">
        <v>5707</v>
      </c>
      <c r="E12" s="28">
        <v>5707</v>
      </c>
    </row>
    <row r="13" spans="1:5" ht="13.5" customHeight="1">
      <c r="A13" s="7"/>
      <c r="B13" s="2" t="s">
        <v>41</v>
      </c>
      <c r="C13" s="25">
        <v>1200</v>
      </c>
      <c r="D13" s="25">
        <v>1200</v>
      </c>
      <c r="E13" s="28">
        <v>1200</v>
      </c>
    </row>
    <row r="14" spans="1:5" ht="13.5" customHeight="1">
      <c r="A14" s="7"/>
      <c r="B14" s="2" t="s">
        <v>42</v>
      </c>
      <c r="C14" s="25"/>
      <c r="D14" s="25"/>
      <c r="E14" s="28"/>
    </row>
    <row r="15" spans="1:5" ht="13.5" customHeight="1">
      <c r="A15" s="7"/>
      <c r="B15" s="2" t="s">
        <v>43</v>
      </c>
      <c r="C15" s="25"/>
      <c r="D15" s="25">
        <v>305</v>
      </c>
      <c r="E15" s="28">
        <v>305</v>
      </c>
    </row>
    <row r="16" spans="1:5" ht="13.5" customHeight="1">
      <c r="A16" s="7" t="s">
        <v>7</v>
      </c>
      <c r="B16" s="2" t="s">
        <v>8</v>
      </c>
      <c r="C16" s="25">
        <v>5201</v>
      </c>
      <c r="D16" s="25">
        <v>4354</v>
      </c>
      <c r="E16" s="28">
        <v>4354</v>
      </c>
    </row>
    <row r="17" spans="1:5" ht="13.5" customHeight="1">
      <c r="A17" s="10" t="s">
        <v>15</v>
      </c>
      <c r="B17" s="9" t="s">
        <v>11</v>
      </c>
      <c r="C17" s="22"/>
      <c r="D17" s="22"/>
      <c r="E17" s="23"/>
    </row>
    <row r="18" spans="1:5" ht="13.5" customHeight="1">
      <c r="A18" s="10" t="s">
        <v>16</v>
      </c>
      <c r="B18" s="9" t="s">
        <v>64</v>
      </c>
      <c r="C18" s="22">
        <f>SUM(C19:C23)</f>
        <v>600</v>
      </c>
      <c r="D18" s="22">
        <f>SUM(D19:D23)</f>
        <v>790</v>
      </c>
      <c r="E18" s="23">
        <f>SUM(E19:E23)</f>
        <v>602</v>
      </c>
    </row>
    <row r="19" spans="1:5" ht="13.5" customHeight="1">
      <c r="A19" s="7" t="s">
        <v>9</v>
      </c>
      <c r="B19" s="2" t="s">
        <v>17</v>
      </c>
      <c r="C19" s="25">
        <v>420</v>
      </c>
      <c r="D19" s="25">
        <v>538</v>
      </c>
      <c r="E19" s="28">
        <v>458</v>
      </c>
    </row>
    <row r="20" spans="1:5" ht="13.5" customHeight="1">
      <c r="A20" s="7" t="s">
        <v>10</v>
      </c>
      <c r="B20" s="2" t="s">
        <v>18</v>
      </c>
      <c r="C20" s="25"/>
      <c r="D20" s="25"/>
      <c r="E20" s="28"/>
    </row>
    <row r="21" spans="1:5" ht="13.5" customHeight="1">
      <c r="A21" s="7" t="s">
        <v>13</v>
      </c>
      <c r="B21" s="2" t="s">
        <v>19</v>
      </c>
      <c r="C21" s="25">
        <v>110</v>
      </c>
      <c r="D21" s="25">
        <v>185</v>
      </c>
      <c r="E21" s="28">
        <v>113</v>
      </c>
    </row>
    <row r="22" spans="1:5" ht="13.5" customHeight="1">
      <c r="A22" s="7" t="s">
        <v>46</v>
      </c>
      <c r="B22" s="2" t="s">
        <v>20</v>
      </c>
      <c r="C22" s="25"/>
      <c r="D22" s="25"/>
      <c r="E22" s="28"/>
    </row>
    <row r="23" spans="1:5" ht="13.5" customHeight="1">
      <c r="A23" s="7" t="s">
        <v>47</v>
      </c>
      <c r="B23" s="2" t="s">
        <v>21</v>
      </c>
      <c r="C23" s="25">
        <v>70</v>
      </c>
      <c r="D23" s="25">
        <v>67</v>
      </c>
      <c r="E23" s="28">
        <v>31</v>
      </c>
    </row>
    <row r="24" spans="1:5" ht="13.5" customHeight="1">
      <c r="A24" s="10" t="s">
        <v>22</v>
      </c>
      <c r="B24" s="9" t="s">
        <v>65</v>
      </c>
      <c r="C24" s="22">
        <f>SUM(C25:C32)</f>
        <v>0</v>
      </c>
      <c r="D24" s="22">
        <f>SUM(D25:D32)</f>
        <v>30</v>
      </c>
      <c r="E24" s="23">
        <f>SUM(E25:E32)</f>
        <v>13</v>
      </c>
    </row>
    <row r="25" spans="1:5" ht="13.5" customHeight="1">
      <c r="A25" s="7" t="s">
        <v>48</v>
      </c>
      <c r="B25" s="2" t="s">
        <v>23</v>
      </c>
      <c r="C25" s="25"/>
      <c r="D25" s="25">
        <v>22</v>
      </c>
      <c r="E25" s="28">
        <v>5</v>
      </c>
    </row>
    <row r="26" spans="1:5" ht="13.5" customHeight="1">
      <c r="A26" s="7" t="s">
        <v>49</v>
      </c>
      <c r="B26" s="2" t="s">
        <v>24</v>
      </c>
      <c r="C26" s="25"/>
      <c r="D26" s="25"/>
      <c r="E26" s="28"/>
    </row>
    <row r="27" spans="1:5" ht="13.5" customHeight="1">
      <c r="A27" s="7" t="s">
        <v>50</v>
      </c>
      <c r="B27" s="2" t="s">
        <v>25</v>
      </c>
      <c r="C27" s="25"/>
      <c r="D27" s="25"/>
      <c r="E27" s="28"/>
    </row>
    <row r="28" spans="1:5" ht="13.5" customHeight="1">
      <c r="A28" s="7" t="s">
        <v>51</v>
      </c>
      <c r="B28" s="2" t="s">
        <v>26</v>
      </c>
      <c r="C28" s="25"/>
      <c r="D28" s="25"/>
      <c r="E28" s="28"/>
    </row>
    <row r="29" spans="1:5" ht="13.5" customHeight="1">
      <c r="A29" s="7" t="s">
        <v>52</v>
      </c>
      <c r="B29" s="2" t="s">
        <v>27</v>
      </c>
      <c r="C29" s="25"/>
      <c r="D29" s="25"/>
      <c r="E29" s="28"/>
    </row>
    <row r="30" spans="1:5" ht="13.5" customHeight="1">
      <c r="A30" s="7" t="s">
        <v>53</v>
      </c>
      <c r="B30" s="2" t="s">
        <v>28</v>
      </c>
      <c r="C30" s="25"/>
      <c r="D30" s="25"/>
      <c r="E30" s="28"/>
    </row>
    <row r="31" spans="1:5" ht="13.5" customHeight="1">
      <c r="A31" s="7" t="s">
        <v>54</v>
      </c>
      <c r="B31" s="2" t="s">
        <v>29</v>
      </c>
      <c r="C31" s="25"/>
      <c r="D31" s="25">
        <v>8</v>
      </c>
      <c r="E31" s="28">
        <v>8</v>
      </c>
    </row>
    <row r="32" spans="1:5" ht="13.5" customHeight="1">
      <c r="A32" s="7" t="s">
        <v>55</v>
      </c>
      <c r="B32" s="2" t="s">
        <v>0</v>
      </c>
      <c r="C32" s="25"/>
      <c r="D32" s="25"/>
      <c r="E32" s="28"/>
    </row>
    <row r="33" spans="1:5" ht="13.5" customHeight="1">
      <c r="A33" s="10" t="s">
        <v>30</v>
      </c>
      <c r="B33" s="9" t="s">
        <v>66</v>
      </c>
      <c r="C33" s="22">
        <f>SUM(C34:C35)</f>
        <v>0</v>
      </c>
      <c r="D33" s="22">
        <f>SUM(D34:D35)</f>
        <v>0</v>
      </c>
      <c r="E33" s="23">
        <f>SUM(E34:E35)</f>
        <v>0</v>
      </c>
    </row>
    <row r="34" spans="1:5" ht="13.5" customHeight="1">
      <c r="A34" s="7" t="s">
        <v>56</v>
      </c>
      <c r="B34" s="2" t="s">
        <v>31</v>
      </c>
      <c r="C34" s="25"/>
      <c r="D34" s="25"/>
      <c r="E34" s="28"/>
    </row>
    <row r="35" spans="1:5" ht="13.5" customHeight="1">
      <c r="A35" s="7" t="s">
        <v>57</v>
      </c>
      <c r="B35" s="42" t="s">
        <v>116</v>
      </c>
      <c r="C35" s="25"/>
      <c r="D35" s="25"/>
      <c r="E35" s="28"/>
    </row>
    <row r="36" spans="1:6" ht="13.5" customHeight="1">
      <c r="A36" s="10" t="s">
        <v>32</v>
      </c>
      <c r="B36" s="9" t="s">
        <v>67</v>
      </c>
      <c r="C36" s="22">
        <f>SUM(C37:C38)</f>
        <v>0</v>
      </c>
      <c r="D36" s="22">
        <f>SUM(D37:D38)</f>
        <v>0</v>
      </c>
      <c r="E36" s="23">
        <f>SUM(E37:E38)</f>
        <v>0</v>
      </c>
      <c r="F36" s="4"/>
    </row>
    <row r="37" spans="1:5" ht="13.5" customHeight="1">
      <c r="A37" s="7" t="s">
        <v>58</v>
      </c>
      <c r="B37" s="2" t="s">
        <v>33</v>
      </c>
      <c r="C37" s="25"/>
      <c r="D37" s="25"/>
      <c r="E37" s="28"/>
    </row>
    <row r="38" spans="1:5" ht="13.5" customHeight="1">
      <c r="A38" s="7" t="s">
        <v>59</v>
      </c>
      <c r="B38" s="2" t="s">
        <v>34</v>
      </c>
      <c r="C38" s="25"/>
      <c r="D38" s="25"/>
      <c r="E38" s="28"/>
    </row>
    <row r="39" spans="1:5" ht="13.5" customHeight="1">
      <c r="A39" s="10" t="s">
        <v>35</v>
      </c>
      <c r="B39" s="9" t="s">
        <v>68</v>
      </c>
      <c r="C39" s="22">
        <f>SUM(C40:C41)</f>
        <v>0</v>
      </c>
      <c r="D39" s="22">
        <f>SUM(D40:D41)</f>
        <v>0</v>
      </c>
      <c r="E39" s="23">
        <f>SUM(E40:E41)</f>
        <v>0</v>
      </c>
    </row>
    <row r="40" spans="1:5" ht="13.5" customHeight="1">
      <c r="A40" s="7" t="s">
        <v>60</v>
      </c>
      <c r="B40" s="2" t="s">
        <v>36</v>
      </c>
      <c r="C40" s="25"/>
      <c r="D40" s="25"/>
      <c r="E40" s="28"/>
    </row>
    <row r="41" spans="1:5" ht="13.5" customHeight="1">
      <c r="A41" s="7" t="s">
        <v>61</v>
      </c>
      <c r="B41" s="2" t="s">
        <v>37</v>
      </c>
      <c r="C41" s="25"/>
      <c r="D41" s="25"/>
      <c r="E41" s="28"/>
    </row>
    <row r="42" spans="1:5" ht="13.5" customHeight="1">
      <c r="A42" s="10" t="s">
        <v>38</v>
      </c>
      <c r="B42" s="11" t="s">
        <v>69</v>
      </c>
      <c r="C42" s="22">
        <f>SUM(C8,C17,C18,C24,C33,C36,C39)</f>
        <v>17988</v>
      </c>
      <c r="D42" s="22">
        <f>SUM(D8,D17,D18,D24,D33,D36,D39)</f>
        <v>18663</v>
      </c>
      <c r="E42" s="23">
        <f>SUM(E8,E17,E18,E24,E33,E36,E39)</f>
        <v>18458</v>
      </c>
    </row>
    <row r="43" spans="1:5" ht="13.5" customHeight="1">
      <c r="A43" s="10" t="s">
        <v>70</v>
      </c>
      <c r="B43" s="9" t="s">
        <v>119</v>
      </c>
      <c r="C43" s="22">
        <f>SUM(C44:C46)</f>
        <v>2228</v>
      </c>
      <c r="D43" s="22">
        <f>SUM(D44:D46)</f>
        <v>3137</v>
      </c>
      <c r="E43" s="22">
        <f>SUM(E44:E46)</f>
        <v>3137</v>
      </c>
    </row>
    <row r="44" spans="1:5" ht="13.5" customHeight="1">
      <c r="A44" s="7" t="s">
        <v>62</v>
      </c>
      <c r="B44" s="2" t="s">
        <v>39</v>
      </c>
      <c r="C44" s="25">
        <v>2228</v>
      </c>
      <c r="D44" s="25">
        <v>2757</v>
      </c>
      <c r="E44" s="28">
        <v>2757</v>
      </c>
    </row>
    <row r="45" spans="1:5" ht="13.5" customHeight="1">
      <c r="A45" s="7" t="s">
        <v>63</v>
      </c>
      <c r="B45" s="42" t="s">
        <v>120</v>
      </c>
      <c r="C45" s="25"/>
      <c r="D45" s="25"/>
      <c r="E45" s="28"/>
    </row>
    <row r="46" spans="1:5" ht="13.5" customHeight="1">
      <c r="A46" s="45" t="s">
        <v>117</v>
      </c>
      <c r="B46" s="46" t="s">
        <v>118</v>
      </c>
      <c r="C46" s="43"/>
      <c r="D46" s="43">
        <v>380</v>
      </c>
      <c r="E46" s="44">
        <v>380</v>
      </c>
    </row>
    <row r="47" spans="1:5" ht="13.5" customHeight="1" thickBot="1">
      <c r="A47" s="12" t="s">
        <v>72</v>
      </c>
      <c r="B47" s="13" t="s">
        <v>71</v>
      </c>
      <c r="C47" s="33">
        <f>SUM(C42,C43)</f>
        <v>20216</v>
      </c>
      <c r="D47" s="33">
        <f>SUM(D42,D43)</f>
        <v>21800</v>
      </c>
      <c r="E47" s="27">
        <f>SUM(E42,E43)</f>
        <v>21595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C5" sqref="C5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3" width="13.28125" style="0" customWidth="1"/>
    <col min="4" max="4" width="13.421875" style="0" bestFit="1" customWidth="1"/>
    <col min="5" max="5" width="16.57421875" style="0" customWidth="1"/>
  </cols>
  <sheetData>
    <row r="1" spans="1:5" ht="18" customHeight="1">
      <c r="A1" s="183" t="s">
        <v>337</v>
      </c>
      <c r="B1" s="183"/>
      <c r="C1" s="183"/>
      <c r="D1" s="183"/>
      <c r="E1" s="183"/>
    </row>
    <row r="2" spans="1:5" ht="18" customHeight="1">
      <c r="A2" s="183"/>
      <c r="B2" s="183"/>
      <c r="C2" s="183"/>
      <c r="D2" s="183"/>
      <c r="E2" s="183"/>
    </row>
    <row r="3" spans="1:5" ht="18" customHeight="1">
      <c r="A3" s="183" t="s">
        <v>288</v>
      </c>
      <c r="B3" s="183"/>
      <c r="C3" s="183"/>
      <c r="D3" s="183"/>
      <c r="E3" s="183"/>
    </row>
    <row r="4" spans="3:5" ht="18" customHeight="1">
      <c r="C4" s="156" t="s">
        <v>346</v>
      </c>
      <c r="D4" s="156"/>
      <c r="E4" s="156"/>
    </row>
    <row r="5" ht="18" customHeight="1" thickBot="1">
      <c r="E5" t="s">
        <v>3</v>
      </c>
    </row>
    <row r="6" spans="1:5" ht="22.5" customHeight="1" thickBot="1">
      <c r="A6" s="177" t="s">
        <v>45</v>
      </c>
      <c r="B6" s="184" t="s">
        <v>73</v>
      </c>
      <c r="C6" s="186"/>
      <c r="D6" s="187"/>
      <c r="E6" s="188"/>
    </row>
    <row r="7" spans="1:5" ht="39.75" customHeight="1">
      <c r="A7" s="178"/>
      <c r="B7" s="185"/>
      <c r="C7" s="34" t="s">
        <v>1</v>
      </c>
      <c r="D7" s="35" t="s">
        <v>111</v>
      </c>
      <c r="E7" s="36" t="s">
        <v>208</v>
      </c>
    </row>
    <row r="8" spans="1:5" ht="13.5" customHeight="1">
      <c r="A8" s="8" t="s">
        <v>14</v>
      </c>
      <c r="B8" s="17" t="s">
        <v>83</v>
      </c>
      <c r="C8" s="29">
        <f>SUM(C9,C18)</f>
        <v>6900</v>
      </c>
      <c r="D8" s="22">
        <f>SUM(D9,D18)</f>
        <v>6905</v>
      </c>
      <c r="E8" s="23">
        <f>SUM(E9,E18)</f>
        <v>5982</v>
      </c>
    </row>
    <row r="9" spans="1:5" ht="13.5" customHeight="1">
      <c r="A9" s="7" t="s">
        <v>5</v>
      </c>
      <c r="B9" s="16" t="s">
        <v>74</v>
      </c>
      <c r="C9" s="30">
        <f>SUM(C10:C17)</f>
        <v>5800</v>
      </c>
      <c r="D9" s="25">
        <f>SUM(D10:D17)</f>
        <v>5663</v>
      </c>
      <c r="E9" s="28">
        <f>SUM(E10:E17)</f>
        <v>4808</v>
      </c>
    </row>
    <row r="10" spans="1:5" ht="13.5" customHeight="1">
      <c r="A10" s="7"/>
      <c r="B10" s="16" t="s">
        <v>75</v>
      </c>
      <c r="C10" s="30">
        <v>5600</v>
      </c>
      <c r="D10" s="25">
        <v>5425</v>
      </c>
      <c r="E10" s="28">
        <v>4770</v>
      </c>
    </row>
    <row r="11" spans="1:5" ht="13.5" customHeight="1">
      <c r="A11" s="7"/>
      <c r="B11" s="18" t="s">
        <v>76</v>
      </c>
      <c r="C11" s="30"/>
      <c r="D11" s="25">
        <v>38</v>
      </c>
      <c r="E11" s="28">
        <v>38</v>
      </c>
    </row>
    <row r="12" spans="1:5" ht="13.5" customHeight="1">
      <c r="A12" s="7"/>
      <c r="B12" s="18" t="s">
        <v>77</v>
      </c>
      <c r="C12" s="30"/>
      <c r="D12" s="25"/>
      <c r="E12" s="28"/>
    </row>
    <row r="13" spans="1:5" ht="13.5" customHeight="1">
      <c r="A13" s="7"/>
      <c r="B13" s="16" t="s">
        <v>78</v>
      </c>
      <c r="C13" s="30"/>
      <c r="D13" s="25"/>
      <c r="E13" s="28"/>
    </row>
    <row r="14" spans="1:5" ht="13.5" customHeight="1">
      <c r="A14" s="7"/>
      <c r="B14" s="16" t="s">
        <v>79</v>
      </c>
      <c r="C14" s="30"/>
      <c r="D14" s="25"/>
      <c r="E14" s="28"/>
    </row>
    <row r="15" spans="1:5" ht="13.5" customHeight="1">
      <c r="A15" s="7"/>
      <c r="B15" s="16" t="s">
        <v>80</v>
      </c>
      <c r="C15" s="30"/>
      <c r="D15" s="25"/>
      <c r="E15" s="28"/>
    </row>
    <row r="16" spans="1:5" ht="13.5" customHeight="1">
      <c r="A16" s="7"/>
      <c r="B16" s="16" t="s">
        <v>81</v>
      </c>
      <c r="C16" s="30"/>
      <c r="D16" s="25"/>
      <c r="E16" s="28"/>
    </row>
    <row r="17" spans="1:5" ht="13.5" customHeight="1">
      <c r="A17" s="7"/>
      <c r="B17" s="16" t="s">
        <v>82</v>
      </c>
      <c r="C17" s="30">
        <v>200</v>
      </c>
      <c r="D17" s="25">
        <v>200</v>
      </c>
      <c r="E17" s="28"/>
    </row>
    <row r="18" spans="1:5" ht="13.5" customHeight="1">
      <c r="A18" s="7" t="s">
        <v>7</v>
      </c>
      <c r="B18" s="16" t="s">
        <v>109</v>
      </c>
      <c r="C18" s="30">
        <f>SUM(C19:C20)</f>
        <v>1100</v>
      </c>
      <c r="D18" s="25">
        <f>SUM(D19:D20)</f>
        <v>1242</v>
      </c>
      <c r="E18" s="28">
        <f>SUM(E19:E20)</f>
        <v>1174</v>
      </c>
    </row>
    <row r="19" spans="1:5" ht="13.5" customHeight="1">
      <c r="A19" s="7"/>
      <c r="B19" s="16" t="s">
        <v>84</v>
      </c>
      <c r="C19" s="30">
        <v>1100</v>
      </c>
      <c r="D19" s="25">
        <v>1100</v>
      </c>
      <c r="E19" s="28">
        <v>1032</v>
      </c>
    </row>
    <row r="20" spans="1:5" ht="13.5" customHeight="1">
      <c r="A20" s="7"/>
      <c r="B20" s="16" t="s">
        <v>85</v>
      </c>
      <c r="C20" s="30"/>
      <c r="D20" s="25">
        <v>142</v>
      </c>
      <c r="E20" s="28">
        <v>142</v>
      </c>
    </row>
    <row r="21" spans="1:5" ht="13.5" customHeight="1">
      <c r="A21" s="10" t="s">
        <v>15</v>
      </c>
      <c r="B21" s="17" t="s">
        <v>86</v>
      </c>
      <c r="C21" s="29">
        <v>1400</v>
      </c>
      <c r="D21" s="22">
        <v>1400</v>
      </c>
      <c r="E21" s="23">
        <v>1055</v>
      </c>
    </row>
    <row r="22" spans="1:5" ht="13.5" customHeight="1">
      <c r="A22" s="10" t="s">
        <v>16</v>
      </c>
      <c r="B22" s="17" t="s">
        <v>92</v>
      </c>
      <c r="C22" s="29">
        <f>SUM(C23:C27)</f>
        <v>5500</v>
      </c>
      <c r="D22" s="22">
        <f>SUM(D23:D27)</f>
        <v>5482</v>
      </c>
      <c r="E22" s="23">
        <f>SUM(E23:E27)</f>
        <v>4662</v>
      </c>
    </row>
    <row r="23" spans="1:5" ht="13.5" customHeight="1">
      <c r="A23" s="7" t="s">
        <v>9</v>
      </c>
      <c r="B23" s="16" t="s">
        <v>87</v>
      </c>
      <c r="C23" s="30">
        <v>1500</v>
      </c>
      <c r="D23" s="25">
        <v>1500</v>
      </c>
      <c r="E23" s="28">
        <v>1489</v>
      </c>
    </row>
    <row r="24" spans="1:5" ht="13.5" customHeight="1">
      <c r="A24" s="7" t="s">
        <v>10</v>
      </c>
      <c r="B24" s="16" t="s">
        <v>88</v>
      </c>
      <c r="C24" s="30">
        <v>135</v>
      </c>
      <c r="D24" s="25">
        <v>117</v>
      </c>
      <c r="E24" s="28">
        <v>117</v>
      </c>
    </row>
    <row r="25" spans="1:5" ht="13.5" customHeight="1">
      <c r="A25" s="7" t="s">
        <v>13</v>
      </c>
      <c r="B25" s="16" t="s">
        <v>89</v>
      </c>
      <c r="C25" s="30">
        <v>2650</v>
      </c>
      <c r="D25" s="25">
        <v>2650</v>
      </c>
      <c r="E25" s="28">
        <v>2187</v>
      </c>
    </row>
    <row r="26" spans="1:5" ht="13.5" customHeight="1">
      <c r="A26" s="7" t="s">
        <v>46</v>
      </c>
      <c r="B26" s="16" t="s">
        <v>90</v>
      </c>
      <c r="C26" s="30"/>
      <c r="D26" s="25"/>
      <c r="E26" s="28"/>
    </row>
    <row r="27" spans="1:5" ht="13.5" customHeight="1">
      <c r="A27" s="7" t="s">
        <v>47</v>
      </c>
      <c r="B27" s="16" t="s">
        <v>91</v>
      </c>
      <c r="C27" s="30">
        <v>1215</v>
      </c>
      <c r="D27" s="25">
        <v>1215</v>
      </c>
      <c r="E27" s="28">
        <v>869</v>
      </c>
    </row>
    <row r="28" spans="1:5" ht="13.5" customHeight="1">
      <c r="A28" s="10" t="s">
        <v>22</v>
      </c>
      <c r="B28" s="17" t="s">
        <v>96</v>
      </c>
      <c r="C28" s="29">
        <f>SUM(C29:C32)</f>
        <v>2041</v>
      </c>
      <c r="D28" s="22">
        <f>SUM(D29:D32)</f>
        <v>2384</v>
      </c>
      <c r="E28" s="23">
        <f>SUM(E29:E32)</f>
        <v>1675</v>
      </c>
    </row>
    <row r="29" spans="1:5" ht="13.5" customHeight="1">
      <c r="A29" s="7" t="s">
        <v>48</v>
      </c>
      <c r="B29" s="40" t="s">
        <v>114</v>
      </c>
      <c r="C29" s="30">
        <v>300</v>
      </c>
      <c r="D29" s="25">
        <v>300</v>
      </c>
      <c r="E29" s="28">
        <v>178</v>
      </c>
    </row>
    <row r="30" spans="1:5" ht="13.5" customHeight="1">
      <c r="A30" s="7" t="s">
        <v>49</v>
      </c>
      <c r="B30" s="16" t="s">
        <v>93</v>
      </c>
      <c r="C30" s="30">
        <v>591</v>
      </c>
      <c r="D30" s="25">
        <v>591</v>
      </c>
      <c r="E30" s="28">
        <v>463</v>
      </c>
    </row>
    <row r="31" spans="1:5" ht="13.5" customHeight="1">
      <c r="A31" s="7" t="s">
        <v>50</v>
      </c>
      <c r="B31" s="16" t="s">
        <v>94</v>
      </c>
      <c r="C31" s="30">
        <v>900</v>
      </c>
      <c r="D31" s="25">
        <v>900</v>
      </c>
      <c r="E31" s="28">
        <v>441</v>
      </c>
    </row>
    <row r="32" spans="1:5" ht="13.5" customHeight="1">
      <c r="A32" s="7" t="s">
        <v>51</v>
      </c>
      <c r="B32" s="16" t="s">
        <v>95</v>
      </c>
      <c r="C32" s="30">
        <v>250</v>
      </c>
      <c r="D32" s="25">
        <v>593</v>
      </c>
      <c r="E32" s="28">
        <v>593</v>
      </c>
    </row>
    <row r="33" spans="1:5" ht="13.5" customHeight="1">
      <c r="A33" s="10" t="s">
        <v>30</v>
      </c>
      <c r="B33" s="17" t="s">
        <v>100</v>
      </c>
      <c r="C33" s="29">
        <f>SUM(C34:C37)</f>
        <v>1660</v>
      </c>
      <c r="D33" s="22">
        <f>SUM(D34:D37)</f>
        <v>2914</v>
      </c>
      <c r="E33" s="23">
        <f>SUM(E34:E37)</f>
        <v>2914</v>
      </c>
    </row>
    <row r="34" spans="1:5" ht="13.5" customHeight="1">
      <c r="A34" s="7" t="s">
        <v>52</v>
      </c>
      <c r="B34" s="16" t="s">
        <v>97</v>
      </c>
      <c r="C34" s="30"/>
      <c r="D34" s="25">
        <v>1523</v>
      </c>
      <c r="E34" s="28">
        <v>1523</v>
      </c>
    </row>
    <row r="35" spans="1:5" ht="13.5" customHeight="1">
      <c r="A35" s="7" t="s">
        <v>53</v>
      </c>
      <c r="B35" s="16" t="s">
        <v>110</v>
      </c>
      <c r="C35" s="30">
        <v>1660</v>
      </c>
      <c r="D35" s="25">
        <v>1323</v>
      </c>
      <c r="E35" s="28">
        <v>1323</v>
      </c>
    </row>
    <row r="36" spans="1:5" ht="13.5" customHeight="1">
      <c r="A36" s="7" t="s">
        <v>54</v>
      </c>
      <c r="B36" s="16" t="s">
        <v>98</v>
      </c>
      <c r="C36" s="30"/>
      <c r="D36" s="25"/>
      <c r="E36" s="28"/>
    </row>
    <row r="37" spans="1:5" ht="13.5" customHeight="1">
      <c r="A37" s="7" t="s">
        <v>55</v>
      </c>
      <c r="B37" s="16" t="s">
        <v>99</v>
      </c>
      <c r="C37" s="30"/>
      <c r="D37" s="25">
        <v>68</v>
      </c>
      <c r="E37" s="28">
        <v>68</v>
      </c>
    </row>
    <row r="38" spans="1:6" ht="13.5" customHeight="1">
      <c r="A38" s="10" t="s">
        <v>32</v>
      </c>
      <c r="B38" s="17" t="s">
        <v>101</v>
      </c>
      <c r="C38" s="29">
        <v>1228</v>
      </c>
      <c r="D38" s="22">
        <v>1228</v>
      </c>
      <c r="E38" s="23">
        <v>469</v>
      </c>
      <c r="F38" s="4"/>
    </row>
    <row r="39" spans="1:5" ht="13.5" customHeight="1">
      <c r="A39" s="10" t="s">
        <v>35</v>
      </c>
      <c r="B39" s="17" t="s">
        <v>102</v>
      </c>
      <c r="C39" s="29"/>
      <c r="D39" s="22"/>
      <c r="E39" s="23"/>
    </row>
    <row r="40" spans="1:5" ht="13.5" customHeight="1">
      <c r="A40" s="10" t="s">
        <v>38</v>
      </c>
      <c r="B40" s="17" t="s">
        <v>104</v>
      </c>
      <c r="C40" s="29">
        <f>SUM(C41:C42)</f>
        <v>1000</v>
      </c>
      <c r="D40" s="22">
        <f>SUM(D41:D42)</f>
        <v>1000</v>
      </c>
      <c r="E40" s="23">
        <f>SUM(E41:E42)</f>
        <v>0</v>
      </c>
    </row>
    <row r="41" spans="1:5" ht="13.5" customHeight="1">
      <c r="A41" s="14" t="s">
        <v>56</v>
      </c>
      <c r="B41" s="19" t="s">
        <v>103</v>
      </c>
      <c r="C41" s="31">
        <v>1000</v>
      </c>
      <c r="D41" s="26">
        <v>1000</v>
      </c>
      <c r="E41" s="28"/>
    </row>
    <row r="42" spans="1:5" ht="13.5" customHeight="1">
      <c r="A42" s="14" t="s">
        <v>57</v>
      </c>
      <c r="B42" s="19" t="s">
        <v>113</v>
      </c>
      <c r="C42" s="31"/>
      <c r="D42" s="26"/>
      <c r="E42" s="28"/>
    </row>
    <row r="43" spans="1:5" ht="13.5" customHeight="1">
      <c r="A43" s="10" t="s">
        <v>70</v>
      </c>
      <c r="B43" s="20" t="s">
        <v>105</v>
      </c>
      <c r="C43" s="29">
        <f>SUM(C8,C21,C22,C28,C33,C38,C40,C39)</f>
        <v>19729</v>
      </c>
      <c r="D43" s="22">
        <f>SUM(D8,D21,D22,D28,D33,D38,D40,D39)</f>
        <v>21313</v>
      </c>
      <c r="E43" s="23">
        <f>SUM(E8,E21,E22,E28,E33,E38,E40,E39)</f>
        <v>16757</v>
      </c>
    </row>
    <row r="44" spans="1:5" ht="13.5" customHeight="1">
      <c r="A44" s="10" t="s">
        <v>72</v>
      </c>
      <c r="B44" s="17" t="s">
        <v>2</v>
      </c>
      <c r="C44" s="29">
        <f>SUM(C45:C46)</f>
        <v>487</v>
      </c>
      <c r="D44" s="22">
        <f>SUM(D45:D46)</f>
        <v>487</v>
      </c>
      <c r="E44" s="23">
        <f>SUM(E45:E46)</f>
        <v>487</v>
      </c>
    </row>
    <row r="45" spans="1:5" ht="13.5" customHeight="1">
      <c r="A45" s="7" t="s">
        <v>58</v>
      </c>
      <c r="B45" s="16" t="s">
        <v>340</v>
      </c>
      <c r="C45" s="30">
        <v>487</v>
      </c>
      <c r="D45" s="25">
        <v>487</v>
      </c>
      <c r="E45" s="28">
        <v>487</v>
      </c>
    </row>
    <row r="46" spans="1:5" ht="13.5" customHeight="1">
      <c r="A46" s="7" t="s">
        <v>59</v>
      </c>
      <c r="B46" s="16" t="s">
        <v>106</v>
      </c>
      <c r="C46" s="30"/>
      <c r="D46" s="25"/>
      <c r="E46" s="28"/>
    </row>
    <row r="47" spans="1:5" ht="13.5" customHeight="1" thickBot="1">
      <c r="A47" s="12" t="s">
        <v>107</v>
      </c>
      <c r="B47" s="21" t="s">
        <v>108</v>
      </c>
      <c r="C47" s="32">
        <f>SUM(C43:C44)</f>
        <v>20216</v>
      </c>
      <c r="D47" s="33">
        <f>SUM(D43:D44)</f>
        <v>21800</v>
      </c>
      <c r="E47" s="27">
        <f>SUM(E43:E44)</f>
        <v>17244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0">
      <selection activeCell="C5" sqref="C5"/>
    </sheetView>
  </sheetViews>
  <sheetFormatPr defaultColWidth="9.140625" defaultRowHeight="12.75"/>
  <cols>
    <col min="1" max="1" width="32.8515625" style="0" bestFit="1" customWidth="1"/>
    <col min="2" max="2" width="3.57421875" style="0" bestFit="1" customWidth="1"/>
    <col min="3" max="3" width="4.00390625" style="0" bestFit="1" customWidth="1"/>
    <col min="4" max="4" width="11.421875" style="0" bestFit="1" customWidth="1"/>
    <col min="5" max="5" width="8.421875" style="0" bestFit="1" customWidth="1"/>
    <col min="6" max="6" width="9.28125" style="0" bestFit="1" customWidth="1"/>
    <col min="7" max="7" width="11.421875" style="0" bestFit="1" customWidth="1"/>
    <col min="8" max="8" width="8.28125" style="0" bestFit="1" customWidth="1"/>
  </cols>
  <sheetData>
    <row r="1" spans="1:8" ht="18" customHeight="1">
      <c r="A1" s="183" t="s">
        <v>337</v>
      </c>
      <c r="B1" s="183"/>
      <c r="C1" s="183"/>
      <c r="D1" s="183"/>
      <c r="E1" s="183"/>
      <c r="F1" s="183"/>
      <c r="G1" s="183"/>
      <c r="H1" s="183"/>
    </row>
    <row r="2" spans="1:5" ht="18" customHeight="1">
      <c r="A2" s="183"/>
      <c r="B2" s="183"/>
      <c r="C2" s="183"/>
      <c r="D2" s="183"/>
      <c r="E2" s="183"/>
    </row>
    <row r="3" spans="1:8" ht="18" customHeight="1">
      <c r="A3" s="183" t="s">
        <v>121</v>
      </c>
      <c r="B3" s="183"/>
      <c r="C3" s="183"/>
      <c r="D3" s="183"/>
      <c r="E3" s="183"/>
      <c r="F3" s="183"/>
      <c r="G3" s="183"/>
      <c r="H3" s="183"/>
    </row>
    <row r="4" spans="3:8" ht="18" customHeight="1">
      <c r="C4" s="156" t="s">
        <v>347</v>
      </c>
      <c r="D4" s="156"/>
      <c r="E4" s="156"/>
      <c r="F4" s="156"/>
      <c r="G4" s="156"/>
      <c r="H4" s="156"/>
    </row>
    <row r="5" spans="7:8" ht="18" customHeight="1">
      <c r="G5" s="189" t="s">
        <v>3</v>
      </c>
      <c r="H5" s="189"/>
    </row>
    <row r="7" spans="1:8" ht="12.75">
      <c r="A7" s="153" t="s">
        <v>165</v>
      </c>
      <c r="B7" s="153" t="s">
        <v>290</v>
      </c>
      <c r="C7" s="153" t="s">
        <v>291</v>
      </c>
      <c r="D7" s="153" t="s">
        <v>292</v>
      </c>
      <c r="E7" s="153" t="s">
        <v>293</v>
      </c>
      <c r="F7" s="153" t="s">
        <v>294</v>
      </c>
      <c r="G7" s="153" t="s">
        <v>295</v>
      </c>
      <c r="H7" s="153" t="s">
        <v>296</v>
      </c>
    </row>
    <row r="8" spans="1:8" ht="12.75">
      <c r="A8" s="153" t="s">
        <v>297</v>
      </c>
      <c r="B8" s="153">
        <v>1</v>
      </c>
      <c r="C8" s="153">
        <v>1</v>
      </c>
      <c r="D8" s="153">
        <v>0</v>
      </c>
      <c r="E8" s="153">
        <v>750</v>
      </c>
      <c r="F8" s="153">
        <v>0</v>
      </c>
      <c r="G8" s="153">
        <v>0</v>
      </c>
      <c r="H8" s="153">
        <v>750</v>
      </c>
    </row>
    <row r="9" spans="1:8" ht="12.75">
      <c r="A9" s="153" t="s">
        <v>298</v>
      </c>
      <c r="B9" s="153">
        <v>2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</row>
    <row r="10" spans="1:8" ht="12.75">
      <c r="A10" s="153" t="s">
        <v>299</v>
      </c>
      <c r="B10" s="153">
        <v>3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</row>
    <row r="11" spans="1:8" ht="12.75">
      <c r="A11" s="153" t="s">
        <v>300</v>
      </c>
      <c r="B11" s="153">
        <v>4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</row>
    <row r="12" spans="1:8" ht="12.75">
      <c r="A12" s="153" t="s">
        <v>301</v>
      </c>
      <c r="B12" s="153">
        <v>5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</row>
    <row r="13" spans="1:8" ht="12.75">
      <c r="A13" s="153" t="s">
        <v>302</v>
      </c>
      <c r="B13" s="153">
        <v>6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</row>
    <row r="14" spans="1:8" ht="25.5">
      <c r="A14" s="153" t="s">
        <v>303</v>
      </c>
      <c r="B14" s="153">
        <v>7</v>
      </c>
      <c r="C14" s="153">
        <v>1</v>
      </c>
      <c r="D14" s="153">
        <v>0</v>
      </c>
      <c r="E14" s="153">
        <v>750</v>
      </c>
      <c r="F14" s="153">
        <v>0</v>
      </c>
      <c r="G14" s="153">
        <v>0</v>
      </c>
      <c r="H14" s="153">
        <v>750</v>
      </c>
    </row>
    <row r="15" spans="1:8" ht="12.75">
      <c r="A15" s="153" t="s">
        <v>304</v>
      </c>
      <c r="B15" s="153">
        <v>8</v>
      </c>
      <c r="C15" s="153">
        <v>422</v>
      </c>
      <c r="D15" s="153">
        <v>41765</v>
      </c>
      <c r="E15" s="153">
        <v>24182</v>
      </c>
      <c r="F15" s="153">
        <v>10435</v>
      </c>
      <c r="G15" s="153">
        <v>0</v>
      </c>
      <c r="H15" s="153">
        <v>76382</v>
      </c>
    </row>
    <row r="16" spans="1:8" ht="12.75">
      <c r="A16" s="153" t="s">
        <v>305</v>
      </c>
      <c r="B16" s="153">
        <v>9</v>
      </c>
      <c r="C16" s="153">
        <v>16</v>
      </c>
      <c r="D16" s="153">
        <v>0</v>
      </c>
      <c r="E16" s="153">
        <v>7850</v>
      </c>
      <c r="F16" s="153">
        <v>812</v>
      </c>
      <c r="G16" s="153">
        <v>0</v>
      </c>
      <c r="H16" s="153">
        <v>8662</v>
      </c>
    </row>
    <row r="17" spans="1:8" ht="12.75">
      <c r="A17" s="153" t="s">
        <v>306</v>
      </c>
      <c r="B17" s="153">
        <v>10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</row>
    <row r="18" spans="1:8" ht="12.75">
      <c r="A18" s="153" t="s">
        <v>307</v>
      </c>
      <c r="B18" s="153">
        <v>11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</row>
    <row r="19" spans="1:8" ht="12.75">
      <c r="A19" s="153" t="s">
        <v>308</v>
      </c>
      <c r="B19" s="153">
        <v>12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</row>
    <row r="20" spans="1:8" ht="12.75">
      <c r="A20" s="153" t="s">
        <v>309</v>
      </c>
      <c r="B20" s="153">
        <v>13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</row>
    <row r="21" spans="1:8" ht="12.75">
      <c r="A21" s="153" t="s">
        <v>310</v>
      </c>
      <c r="B21" s="153">
        <v>14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</row>
    <row r="22" spans="1:8" ht="12.75">
      <c r="A22" s="153" t="s">
        <v>311</v>
      </c>
      <c r="B22" s="153">
        <v>15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</row>
    <row r="23" spans="1:8" ht="12.75">
      <c r="A23" s="153" t="s">
        <v>312</v>
      </c>
      <c r="B23" s="153">
        <v>16</v>
      </c>
      <c r="C23" s="153">
        <v>438</v>
      </c>
      <c r="D23" s="153">
        <v>41765</v>
      </c>
      <c r="E23" s="153">
        <v>32032</v>
      </c>
      <c r="F23" s="153">
        <v>11248</v>
      </c>
      <c r="G23" s="153">
        <v>0</v>
      </c>
      <c r="H23" s="153">
        <v>85045</v>
      </c>
    </row>
    <row r="24" spans="1:8" ht="12.75">
      <c r="A24" s="153" t="s">
        <v>313</v>
      </c>
      <c r="B24" s="153">
        <v>17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</row>
    <row r="25" spans="1:8" ht="12.75">
      <c r="A25" s="153" t="s">
        <v>314</v>
      </c>
      <c r="B25" s="153">
        <v>18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</row>
    <row r="26" spans="1:8" ht="12.75">
      <c r="A26" s="153" t="s">
        <v>315</v>
      </c>
      <c r="B26" s="153">
        <v>19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</row>
    <row r="27" spans="1:8" ht="12.75">
      <c r="A27" s="153" t="s">
        <v>316</v>
      </c>
      <c r="B27" s="153">
        <v>20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</row>
    <row r="28" spans="1:8" ht="12.75">
      <c r="A28" s="153" t="s">
        <v>317</v>
      </c>
      <c r="B28" s="153">
        <v>21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</row>
    <row r="29" spans="1:8" ht="12.75">
      <c r="A29" s="153" t="s">
        <v>318</v>
      </c>
      <c r="B29" s="153">
        <v>22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</row>
    <row r="30" spans="1:8" ht="12.75">
      <c r="A30" s="153" t="s">
        <v>319</v>
      </c>
      <c r="B30" s="153">
        <v>23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</row>
    <row r="31" spans="1:8" ht="12.75">
      <c r="A31" s="153" t="s">
        <v>320</v>
      </c>
      <c r="B31" s="153">
        <v>24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</row>
    <row r="32" spans="1:8" ht="12.75">
      <c r="A32" s="153" t="s">
        <v>321</v>
      </c>
      <c r="B32" s="153">
        <v>25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</row>
    <row r="33" spans="1:8" ht="12.75">
      <c r="A33" s="153" t="s">
        <v>322</v>
      </c>
      <c r="B33" s="153">
        <v>26</v>
      </c>
      <c r="C33" s="153">
        <v>0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</row>
    <row r="34" spans="1:8" ht="12.75">
      <c r="A34" s="153" t="s">
        <v>323</v>
      </c>
      <c r="B34" s="153">
        <v>27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</row>
    <row r="35" spans="1:8" ht="12.75">
      <c r="A35" s="153" t="s">
        <v>324</v>
      </c>
      <c r="B35" s="153">
        <v>28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</row>
    <row r="36" spans="1:8" ht="12.75">
      <c r="A36" s="153" t="s">
        <v>325</v>
      </c>
      <c r="B36" s="153">
        <v>29</v>
      </c>
      <c r="C36" s="153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</row>
    <row r="37" spans="1:8" ht="12.75">
      <c r="A37" s="153" t="s">
        <v>326</v>
      </c>
      <c r="B37" s="153">
        <v>30</v>
      </c>
      <c r="C37" s="153">
        <v>439</v>
      </c>
      <c r="D37" s="153">
        <v>41765</v>
      </c>
      <c r="E37" s="153">
        <v>32782</v>
      </c>
      <c r="F37" s="153">
        <v>11248</v>
      </c>
      <c r="G37" s="153">
        <v>0</v>
      </c>
      <c r="H37" s="153">
        <v>85795</v>
      </c>
    </row>
    <row r="38" ht="12.75">
      <c r="A38" s="154" t="s">
        <v>327</v>
      </c>
    </row>
    <row r="39" spans="1:6" ht="89.25">
      <c r="A39" s="153" t="s">
        <v>328</v>
      </c>
      <c r="B39" s="153" t="s">
        <v>329</v>
      </c>
      <c r="C39" s="153" t="s">
        <v>330</v>
      </c>
      <c r="D39" s="153" t="s">
        <v>331</v>
      </c>
      <c r="E39" s="153" t="s">
        <v>332</v>
      </c>
      <c r="F39" s="153" t="s">
        <v>333</v>
      </c>
    </row>
    <row r="40" spans="1:6" ht="12.75">
      <c r="A40" s="153" t="s">
        <v>334</v>
      </c>
      <c r="B40" s="153">
        <v>12</v>
      </c>
      <c r="C40" s="153"/>
      <c r="D40" s="153">
        <v>2000000</v>
      </c>
      <c r="E40" s="153"/>
      <c r="F40" s="153" t="s">
        <v>335</v>
      </c>
    </row>
  </sheetData>
  <sheetProtection/>
  <mergeCells count="5">
    <mergeCell ref="G5:H5"/>
    <mergeCell ref="C4:H4"/>
    <mergeCell ref="A2:E2"/>
    <mergeCell ref="A1:H1"/>
    <mergeCell ref="A3:H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4">
      <selection activeCell="E7" sqref="E7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83" t="s">
        <v>337</v>
      </c>
      <c r="B1" s="183"/>
      <c r="C1" s="183"/>
      <c r="D1" s="183"/>
      <c r="E1" s="183"/>
      <c r="F1" s="183"/>
      <c r="G1" s="183"/>
    </row>
    <row r="2" spans="1:7" ht="18">
      <c r="A2" s="183" t="s">
        <v>289</v>
      </c>
      <c r="B2" s="183"/>
      <c r="C2" s="183"/>
      <c r="D2" s="183"/>
      <c r="E2" s="183"/>
      <c r="F2" s="183"/>
      <c r="G2" s="183"/>
    </row>
    <row r="3" spans="1:7" ht="18">
      <c r="A3" s="89"/>
      <c r="B3" s="89"/>
      <c r="C3" s="89"/>
      <c r="D3" s="89"/>
      <c r="E3" s="89"/>
      <c r="F3" s="89"/>
      <c r="G3" s="89"/>
    </row>
    <row r="4" spans="1:7" ht="18">
      <c r="A4" s="183" t="s">
        <v>163</v>
      </c>
      <c r="B4" s="183"/>
      <c r="C4" s="183"/>
      <c r="D4" s="183"/>
      <c r="E4" s="183"/>
      <c r="F4" s="183"/>
      <c r="G4" s="183"/>
    </row>
    <row r="6" spans="5:7" ht="12.75">
      <c r="E6" s="156" t="s">
        <v>348</v>
      </c>
      <c r="F6" s="192"/>
      <c r="G6" s="192"/>
    </row>
    <row r="8" ht="15.75">
      <c r="D8" s="90" t="s">
        <v>164</v>
      </c>
    </row>
    <row r="9" ht="12.75">
      <c r="F9" t="s">
        <v>3</v>
      </c>
    </row>
    <row r="10" spans="4:6" s="91" customFormat="1" ht="42" customHeight="1">
      <c r="D10" s="92" t="s">
        <v>45</v>
      </c>
      <c r="E10" s="92" t="s">
        <v>165</v>
      </c>
      <c r="F10" s="92" t="s">
        <v>166</v>
      </c>
    </row>
    <row r="11" spans="4:6" ht="15" customHeight="1">
      <c r="D11" s="2">
        <v>1</v>
      </c>
      <c r="E11" s="42" t="s">
        <v>342</v>
      </c>
      <c r="F11" s="25">
        <v>168</v>
      </c>
    </row>
    <row r="12" spans="4:6" ht="15" customHeight="1">
      <c r="D12" s="2">
        <v>2</v>
      </c>
      <c r="E12" s="2" t="s">
        <v>167</v>
      </c>
      <c r="F12" s="25">
        <v>3603</v>
      </c>
    </row>
    <row r="13" spans="4:6" ht="15" customHeight="1">
      <c r="D13" s="2">
        <v>3</v>
      </c>
      <c r="E13" s="2" t="s">
        <v>168</v>
      </c>
      <c r="F13" s="25">
        <v>583</v>
      </c>
    </row>
    <row r="14" spans="4:6" ht="15" customHeight="1">
      <c r="D14" s="190" t="s">
        <v>169</v>
      </c>
      <c r="E14" s="191"/>
      <c r="F14" s="24">
        <f>SUM(F11:F13)</f>
        <v>4354</v>
      </c>
    </row>
    <row r="15" spans="4:6" ht="15" customHeight="1">
      <c r="D15" s="93"/>
      <c r="E15" s="93"/>
      <c r="F15" s="94"/>
    </row>
    <row r="18" spans="4:6" ht="12.75">
      <c r="D18" s="93"/>
      <c r="E18" s="93"/>
      <c r="F18" s="94"/>
    </row>
    <row r="21" ht="15.75">
      <c r="D21" s="90" t="s">
        <v>129</v>
      </c>
    </row>
    <row r="22" ht="12.75">
      <c r="F22" t="s">
        <v>3</v>
      </c>
    </row>
    <row r="23" spans="4:6" ht="31.5">
      <c r="D23" s="92" t="s">
        <v>45</v>
      </c>
      <c r="E23" s="92" t="s">
        <v>165</v>
      </c>
      <c r="F23" s="92" t="s">
        <v>166</v>
      </c>
    </row>
    <row r="24" spans="4:6" ht="12.75">
      <c r="D24" s="2">
        <v>1</v>
      </c>
      <c r="E24" s="2" t="s">
        <v>170</v>
      </c>
      <c r="F24" s="25">
        <v>458</v>
      </c>
    </row>
    <row r="25" spans="4:6" ht="12.75">
      <c r="D25" s="2">
        <v>2</v>
      </c>
      <c r="E25" s="2" t="s">
        <v>171</v>
      </c>
      <c r="F25" s="25"/>
    </row>
    <row r="26" spans="4:6" ht="12.75">
      <c r="D26" s="2">
        <v>3</v>
      </c>
      <c r="E26" s="2" t="s">
        <v>19</v>
      </c>
      <c r="F26" s="25">
        <v>113</v>
      </c>
    </row>
    <row r="27" spans="4:6" ht="12.75">
      <c r="D27" s="2">
        <v>4</v>
      </c>
      <c r="E27" s="2" t="s">
        <v>172</v>
      </c>
      <c r="F27" s="25"/>
    </row>
    <row r="28" spans="4:6" ht="12.75">
      <c r="D28" s="2">
        <v>5</v>
      </c>
      <c r="E28" s="2" t="s">
        <v>173</v>
      </c>
      <c r="F28" s="25">
        <v>31</v>
      </c>
    </row>
    <row r="29" spans="4:6" ht="12.75">
      <c r="D29" s="2">
        <v>6</v>
      </c>
      <c r="E29" s="2" t="s">
        <v>174</v>
      </c>
      <c r="F29" s="25"/>
    </row>
    <row r="30" spans="4:6" ht="12.75">
      <c r="D30" s="190" t="s">
        <v>169</v>
      </c>
      <c r="E30" s="191"/>
      <c r="F30" s="24">
        <f>SUM(F24:F29)</f>
        <v>602</v>
      </c>
    </row>
    <row r="31" spans="4:6" ht="12.75">
      <c r="D31" s="93"/>
      <c r="E31" s="93"/>
      <c r="F31" s="94"/>
    </row>
    <row r="32" spans="4:6" ht="12.75">
      <c r="D32" s="93"/>
      <c r="E32" s="93"/>
      <c r="F32" s="94"/>
    </row>
    <row r="33" spans="4:6" ht="12.75">
      <c r="D33" s="93"/>
      <c r="E33" s="93"/>
      <c r="F33" s="94"/>
    </row>
    <row r="34" ht="21" customHeight="1"/>
    <row r="37" ht="15.75">
      <c r="D37" s="90" t="s">
        <v>133</v>
      </c>
    </row>
    <row r="38" ht="12.75">
      <c r="F38" t="s">
        <v>3</v>
      </c>
    </row>
    <row r="39" spans="4:6" ht="31.5">
      <c r="D39" s="92" t="s">
        <v>45</v>
      </c>
      <c r="E39" s="92" t="s">
        <v>165</v>
      </c>
      <c r="F39" s="92" t="s">
        <v>166</v>
      </c>
    </row>
    <row r="40" spans="4:6" ht="12.75">
      <c r="D40" s="2"/>
      <c r="E40" s="2" t="s">
        <v>175</v>
      </c>
      <c r="F40" s="25"/>
    </row>
    <row r="41" spans="4:6" ht="12.75">
      <c r="D41" s="2"/>
      <c r="E41" s="2" t="s">
        <v>176</v>
      </c>
      <c r="F41" s="25">
        <v>2</v>
      </c>
    </row>
    <row r="42" spans="4:6" ht="12.75">
      <c r="D42" s="2"/>
      <c r="E42" s="2" t="s">
        <v>177</v>
      </c>
      <c r="F42" s="25"/>
    </row>
    <row r="43" spans="4:6" ht="12.75">
      <c r="D43" s="2"/>
      <c r="E43" s="2" t="s">
        <v>178</v>
      </c>
      <c r="F43" s="25"/>
    </row>
    <row r="44" spans="4:6" ht="12.75">
      <c r="D44" s="2"/>
      <c r="E44" s="2" t="s">
        <v>179</v>
      </c>
      <c r="F44" s="25">
        <v>294</v>
      </c>
    </row>
    <row r="45" spans="4:6" ht="12.75">
      <c r="D45" s="2"/>
      <c r="E45" s="2" t="s">
        <v>180</v>
      </c>
      <c r="F45" s="25"/>
    </row>
    <row r="46" spans="4:6" ht="12.75">
      <c r="D46" s="2"/>
      <c r="E46" s="2" t="s">
        <v>181</v>
      </c>
      <c r="F46" s="25"/>
    </row>
    <row r="47" spans="4:6" ht="12.75">
      <c r="D47" s="2"/>
      <c r="E47" s="2" t="s">
        <v>182</v>
      </c>
      <c r="F47" s="25">
        <v>16</v>
      </c>
    </row>
    <row r="48" spans="4:6" ht="12.75">
      <c r="D48" s="2"/>
      <c r="E48" s="2" t="s">
        <v>183</v>
      </c>
      <c r="F48" s="25">
        <v>1177</v>
      </c>
    </row>
    <row r="49" spans="4:6" ht="12.75">
      <c r="D49" s="15">
        <v>1</v>
      </c>
      <c r="E49" s="15" t="s">
        <v>87</v>
      </c>
      <c r="F49" s="24">
        <f>SUM(F40:F48)</f>
        <v>1489</v>
      </c>
    </row>
    <row r="50" spans="4:6" ht="12.75">
      <c r="D50" s="2"/>
      <c r="E50" s="2" t="s">
        <v>184</v>
      </c>
      <c r="F50" s="25">
        <v>112</v>
      </c>
    </row>
    <row r="51" spans="4:6" ht="12.75">
      <c r="D51" s="2"/>
      <c r="E51" s="2" t="s">
        <v>185</v>
      </c>
      <c r="F51" s="25">
        <v>5</v>
      </c>
    </row>
    <row r="52" spans="4:6" ht="12.75">
      <c r="D52" s="15">
        <v>2</v>
      </c>
      <c r="E52" s="15" t="s">
        <v>88</v>
      </c>
      <c r="F52" s="24">
        <f>SUM(F50:F51)</f>
        <v>117</v>
      </c>
    </row>
    <row r="53" spans="4:6" ht="12.75">
      <c r="D53" s="2"/>
      <c r="E53" s="2" t="s">
        <v>186</v>
      </c>
      <c r="F53" s="25">
        <v>414</v>
      </c>
    </row>
    <row r="54" spans="4:6" ht="12.75">
      <c r="D54" s="2"/>
      <c r="E54" s="2" t="s">
        <v>187</v>
      </c>
      <c r="F54" s="25"/>
    </row>
    <row r="55" spans="4:6" ht="12.75">
      <c r="D55" s="2"/>
      <c r="E55" s="2" t="s">
        <v>188</v>
      </c>
      <c r="F55" s="25"/>
    </row>
    <row r="56" spans="4:6" ht="12.75">
      <c r="D56" s="2"/>
      <c r="E56" s="2" t="s">
        <v>189</v>
      </c>
      <c r="F56" s="25">
        <v>228</v>
      </c>
    </row>
    <row r="57" spans="4:6" ht="12.75">
      <c r="D57" s="2"/>
      <c r="E57" s="2" t="s">
        <v>190</v>
      </c>
      <c r="F57" s="25"/>
    </row>
    <row r="58" spans="4:6" ht="12.75">
      <c r="D58" s="2"/>
      <c r="E58" s="2" t="s">
        <v>191</v>
      </c>
      <c r="F58" s="25">
        <v>76</v>
      </c>
    </row>
    <row r="59" spans="4:6" ht="12.75">
      <c r="D59" s="2"/>
      <c r="E59" s="2" t="s">
        <v>192</v>
      </c>
      <c r="F59" s="25">
        <v>1469</v>
      </c>
    </row>
    <row r="60" spans="4:6" ht="12.75">
      <c r="D60" s="15">
        <v>3</v>
      </c>
      <c r="E60" s="15" t="s">
        <v>89</v>
      </c>
      <c r="F60" s="24">
        <f>SUM(F53:F59)</f>
        <v>2187</v>
      </c>
    </row>
    <row r="61" spans="4:6" ht="12.75">
      <c r="D61" s="2"/>
      <c r="E61" s="2" t="s">
        <v>193</v>
      </c>
      <c r="F61" s="25"/>
    </row>
    <row r="62" spans="4:6" ht="12.75">
      <c r="D62" s="2"/>
      <c r="E62" s="2" t="s">
        <v>194</v>
      </c>
      <c r="F62" s="25"/>
    </row>
    <row r="63" spans="4:6" ht="12.75">
      <c r="D63" s="15">
        <v>4</v>
      </c>
      <c r="E63" s="15" t="s">
        <v>195</v>
      </c>
      <c r="F63" s="24">
        <f>SUM(F61:F62)</f>
        <v>0</v>
      </c>
    </row>
    <row r="64" spans="4:6" ht="12.75">
      <c r="D64" s="2"/>
      <c r="E64" s="2" t="s">
        <v>196</v>
      </c>
      <c r="F64" s="25">
        <v>869</v>
      </c>
    </row>
    <row r="65" spans="4:6" ht="12.75">
      <c r="D65" s="2"/>
      <c r="E65" s="2" t="s">
        <v>197</v>
      </c>
      <c r="F65" s="25"/>
    </row>
    <row r="66" spans="4:6" ht="12.75">
      <c r="D66" s="2"/>
      <c r="E66" s="2" t="s">
        <v>198</v>
      </c>
      <c r="F66" s="25"/>
    </row>
    <row r="67" spans="4:6" ht="12.75">
      <c r="D67" s="2"/>
      <c r="E67" s="2" t="s">
        <v>199</v>
      </c>
      <c r="F67" s="25"/>
    </row>
    <row r="68" spans="4:6" ht="12.75">
      <c r="D68" s="2"/>
      <c r="E68" s="2" t="s">
        <v>200</v>
      </c>
      <c r="F68" s="25"/>
    </row>
    <row r="69" spans="4:6" ht="12.75">
      <c r="D69" s="15">
        <v>5</v>
      </c>
      <c r="E69" s="15" t="s">
        <v>201</v>
      </c>
      <c r="F69" s="24">
        <f>SUM(F64:F68)</f>
        <v>869</v>
      </c>
    </row>
    <row r="70" spans="4:6" ht="12.75">
      <c r="D70" s="190" t="s">
        <v>202</v>
      </c>
      <c r="E70" s="191"/>
      <c r="F70" s="24">
        <f>SUM(F69,F63,F60,F52,F49)</f>
        <v>4662</v>
      </c>
    </row>
    <row r="73" ht="15.75">
      <c r="D73" s="90" t="s">
        <v>99</v>
      </c>
    </row>
    <row r="74" ht="12.75">
      <c r="F74" t="s">
        <v>3</v>
      </c>
    </row>
    <row r="75" spans="4:6" ht="31.5">
      <c r="D75" s="92" t="s">
        <v>45</v>
      </c>
      <c r="E75" s="92" t="s">
        <v>165</v>
      </c>
      <c r="F75" s="92" t="s">
        <v>166</v>
      </c>
    </row>
    <row r="76" spans="4:6" ht="12.75">
      <c r="D76" s="2">
        <v>1</v>
      </c>
      <c r="E76" s="2" t="s">
        <v>203</v>
      </c>
      <c r="F76" s="25">
        <v>68</v>
      </c>
    </row>
    <row r="77" spans="4:6" ht="12.75">
      <c r="D77" s="190" t="s">
        <v>169</v>
      </c>
      <c r="E77" s="191"/>
      <c r="F77" s="24">
        <f>SUM(F76:F76)</f>
        <v>68</v>
      </c>
    </row>
    <row r="79" ht="29.25" customHeight="1"/>
    <row r="80" ht="29.25" customHeight="1"/>
    <row r="81" ht="29.25" customHeight="1"/>
    <row r="83" ht="15.75">
      <c r="D83" s="90" t="s">
        <v>110</v>
      </c>
    </row>
    <row r="84" ht="12.75">
      <c r="F84" t="s">
        <v>3</v>
      </c>
    </row>
    <row r="85" spans="4:6" ht="31.5">
      <c r="D85" s="95" t="s">
        <v>45</v>
      </c>
      <c r="E85" s="92" t="s">
        <v>165</v>
      </c>
      <c r="F85" s="92" t="s">
        <v>166</v>
      </c>
    </row>
    <row r="86" spans="4:6" ht="12.75">
      <c r="D86" s="16">
        <v>2</v>
      </c>
      <c r="E86" s="2" t="s">
        <v>204</v>
      </c>
      <c r="F86" s="25">
        <v>200</v>
      </c>
    </row>
    <row r="87" spans="4:6" ht="12.75">
      <c r="D87" s="16">
        <v>3</v>
      </c>
      <c r="E87" s="2" t="s">
        <v>205</v>
      </c>
      <c r="F87" s="25"/>
    </row>
    <row r="88" spans="4:6" ht="12.75">
      <c r="D88" s="16">
        <v>4</v>
      </c>
      <c r="E88" s="2" t="s">
        <v>206</v>
      </c>
      <c r="F88" s="25">
        <v>1123</v>
      </c>
    </row>
    <row r="89" spans="4:6" ht="12.75">
      <c r="D89" s="16"/>
      <c r="E89" s="2"/>
      <c r="F89" s="25"/>
    </row>
    <row r="90" spans="4:6" ht="12.75">
      <c r="D90" s="190" t="s">
        <v>169</v>
      </c>
      <c r="E90" s="191"/>
      <c r="F90" s="24">
        <f>SUM(F86:F89)</f>
        <v>1323</v>
      </c>
    </row>
    <row r="93" ht="15.75">
      <c r="D93" s="90" t="s">
        <v>207</v>
      </c>
    </row>
    <row r="94" ht="12.75">
      <c r="F94" t="s">
        <v>3</v>
      </c>
    </row>
    <row r="95" spans="4:6" ht="31.5">
      <c r="D95" s="92" t="s">
        <v>45</v>
      </c>
      <c r="E95" s="92" t="s">
        <v>165</v>
      </c>
      <c r="F95" s="92" t="s">
        <v>166</v>
      </c>
    </row>
    <row r="96" spans="4:6" ht="12.75">
      <c r="D96" s="2">
        <v>1</v>
      </c>
      <c r="E96" s="42" t="s">
        <v>343</v>
      </c>
      <c r="F96" s="25">
        <v>469</v>
      </c>
    </row>
    <row r="97" spans="4:6" ht="12.75">
      <c r="D97" s="190" t="s">
        <v>169</v>
      </c>
      <c r="E97" s="191"/>
      <c r="F97" s="24">
        <f>SUM(F96:F96)</f>
        <v>469</v>
      </c>
    </row>
  </sheetData>
  <sheetProtection/>
  <mergeCells count="10">
    <mergeCell ref="D30:E30"/>
    <mergeCell ref="D70:E70"/>
    <mergeCell ref="D77:E77"/>
    <mergeCell ref="D90:E90"/>
    <mergeCell ref="D97:E97"/>
    <mergeCell ref="A1:G1"/>
    <mergeCell ref="A2:G2"/>
    <mergeCell ref="A4:G4"/>
    <mergeCell ref="E6:G6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3.140625" style="0" customWidth="1"/>
    <col min="2" max="2" width="18.00390625" style="99" customWidth="1"/>
    <col min="3" max="3" width="18.421875" style="99" customWidth="1"/>
    <col min="8" max="8" width="11.00390625" style="0" bestFit="1" customWidth="1"/>
  </cols>
  <sheetData>
    <row r="1" spans="1:5" ht="29.25" customHeight="1">
      <c r="A1" s="183" t="s">
        <v>337</v>
      </c>
      <c r="B1" s="183"/>
      <c r="C1" s="183"/>
      <c r="D1" s="183"/>
      <c r="E1" s="183"/>
    </row>
    <row r="2" spans="1:5" ht="29.25" customHeight="1">
      <c r="A2" s="183" t="s">
        <v>338</v>
      </c>
      <c r="B2" s="183"/>
      <c r="C2" s="183"/>
      <c r="D2" s="183"/>
      <c r="E2" s="147"/>
    </row>
    <row r="3" spans="2:4" ht="12.75">
      <c r="B3" s="193" t="s">
        <v>349</v>
      </c>
      <c r="C3" s="193"/>
      <c r="D3" s="193"/>
    </row>
    <row r="4" ht="13.5" thickBot="1">
      <c r="C4" s="148" t="s">
        <v>3</v>
      </c>
    </row>
    <row r="5" spans="1:3" ht="13.5" thickBot="1">
      <c r="A5" s="100" t="s">
        <v>209</v>
      </c>
      <c r="B5" s="101" t="s">
        <v>210</v>
      </c>
      <c r="C5" s="102" t="s">
        <v>341</v>
      </c>
    </row>
    <row r="6" spans="1:3" ht="12.75">
      <c r="A6" s="103" t="s">
        <v>211</v>
      </c>
      <c r="B6" s="104"/>
      <c r="C6" s="105"/>
    </row>
    <row r="7" spans="1:3" ht="12.75">
      <c r="A7" s="106" t="s">
        <v>212</v>
      </c>
      <c r="B7" s="107"/>
      <c r="C7" s="108"/>
    </row>
    <row r="8" spans="1:3" ht="12.75">
      <c r="A8" s="109" t="s">
        <v>213</v>
      </c>
      <c r="B8" s="24">
        <f>SUM(B6:B7)</f>
        <v>0</v>
      </c>
      <c r="C8" s="37">
        <f>SUM(C6:C7)</f>
        <v>0</v>
      </c>
    </row>
    <row r="9" spans="1:3" ht="12.75">
      <c r="A9" s="110" t="s">
        <v>214</v>
      </c>
      <c r="B9" s="25">
        <v>55350</v>
      </c>
      <c r="C9" s="28">
        <v>57639</v>
      </c>
    </row>
    <row r="10" spans="1:3" ht="12.75">
      <c r="A10" s="110" t="s">
        <v>215</v>
      </c>
      <c r="B10" s="25">
        <v>2064</v>
      </c>
      <c r="C10" s="28">
        <v>2366</v>
      </c>
    </row>
    <row r="11" spans="1:3" ht="12.75">
      <c r="A11" s="112" t="s">
        <v>283</v>
      </c>
      <c r="B11" s="25">
        <v>2336</v>
      </c>
      <c r="C11" s="28"/>
    </row>
    <row r="12" spans="1:3" ht="12.75">
      <c r="A12" s="109" t="s">
        <v>216</v>
      </c>
      <c r="B12" s="24">
        <f>SUM(B9:B11)</f>
        <v>59750</v>
      </c>
      <c r="C12" s="37">
        <f>SUM(C9:C11)</f>
        <v>60005</v>
      </c>
    </row>
    <row r="13" spans="1:3" ht="12.75">
      <c r="A13" s="110" t="s">
        <v>217</v>
      </c>
      <c r="B13" s="25"/>
      <c r="C13" s="28"/>
    </row>
    <row r="14" spans="1:3" ht="12.75">
      <c r="A14" s="109" t="s">
        <v>218</v>
      </c>
      <c r="B14" s="24">
        <f>SUM(B13)</f>
        <v>0</v>
      </c>
      <c r="C14" s="37">
        <f>SUM(C13)</f>
        <v>0</v>
      </c>
    </row>
    <row r="15" spans="1:3" ht="12.75">
      <c r="A15" s="109" t="s">
        <v>219</v>
      </c>
      <c r="B15" s="24">
        <v>0</v>
      </c>
      <c r="C15" s="37">
        <v>0</v>
      </c>
    </row>
    <row r="16" spans="1:3" ht="25.5">
      <c r="A16" s="111" t="s">
        <v>220</v>
      </c>
      <c r="B16" s="24">
        <f>SUM(B8,B12,B14,B15)</f>
        <v>59750</v>
      </c>
      <c r="C16" s="37">
        <f>SUM(C8,C12,C14,C15)</f>
        <v>60005</v>
      </c>
    </row>
    <row r="17" spans="1:3" ht="12.75">
      <c r="A17" s="112" t="s">
        <v>221</v>
      </c>
      <c r="B17" s="39">
        <v>0</v>
      </c>
      <c r="C17" s="38">
        <v>0</v>
      </c>
    </row>
    <row r="18" spans="1:3" ht="12.75">
      <c r="A18" s="112" t="s">
        <v>222</v>
      </c>
      <c r="B18" s="39">
        <v>0</v>
      </c>
      <c r="C18" s="38">
        <v>0</v>
      </c>
    </row>
    <row r="19" spans="1:3" ht="12.75">
      <c r="A19" s="109" t="s">
        <v>223</v>
      </c>
      <c r="B19" s="24">
        <f>SUM(B17,B18)</f>
        <v>0</v>
      </c>
      <c r="C19" s="37">
        <f>SUM(C17,C18)</f>
        <v>0</v>
      </c>
    </row>
    <row r="20" spans="1:3" ht="12.75">
      <c r="A20" s="112" t="s">
        <v>284</v>
      </c>
      <c r="B20" s="39">
        <v>10</v>
      </c>
      <c r="C20" s="38">
        <v>34</v>
      </c>
    </row>
    <row r="21" spans="1:3" ht="12.75">
      <c r="A21" s="112" t="s">
        <v>285</v>
      </c>
      <c r="B21" s="39">
        <v>2218</v>
      </c>
      <c r="C21" s="38">
        <v>3680</v>
      </c>
    </row>
    <row r="22" spans="1:3" ht="12.75">
      <c r="A22" s="109" t="s">
        <v>224</v>
      </c>
      <c r="B22" s="24">
        <f>SUM(B20:B21)</f>
        <v>2228</v>
      </c>
      <c r="C22" s="37">
        <f>SUM(C20:C21)</f>
        <v>3714</v>
      </c>
    </row>
    <row r="23" spans="1:3" ht="12.75">
      <c r="A23" s="112" t="s">
        <v>225</v>
      </c>
      <c r="B23" s="39">
        <v>74</v>
      </c>
      <c r="C23" s="38">
        <v>205</v>
      </c>
    </row>
    <row r="24" spans="1:3" ht="12.75">
      <c r="A24" s="112" t="s">
        <v>226</v>
      </c>
      <c r="B24" s="39"/>
      <c r="C24" s="38"/>
    </row>
    <row r="25" spans="1:3" ht="12.75">
      <c r="A25" s="112" t="s">
        <v>227</v>
      </c>
      <c r="B25" s="39">
        <v>11</v>
      </c>
      <c r="C25" s="38">
        <v>20</v>
      </c>
    </row>
    <row r="26" spans="1:3" ht="12.75">
      <c r="A26" s="109" t="s">
        <v>228</v>
      </c>
      <c r="B26" s="24">
        <f>SUM(B23:B25)</f>
        <v>85</v>
      </c>
      <c r="C26" s="37">
        <f>SUM(C23:C25)</f>
        <v>225</v>
      </c>
    </row>
    <row r="27" spans="1:3" ht="12.75">
      <c r="A27" s="109" t="s">
        <v>229</v>
      </c>
      <c r="B27" s="24">
        <v>518</v>
      </c>
      <c r="C27" s="37">
        <v>619</v>
      </c>
    </row>
    <row r="28" spans="1:3" ht="13.5" thickBot="1">
      <c r="A28" s="113" t="s">
        <v>230</v>
      </c>
      <c r="B28" s="114">
        <v>0</v>
      </c>
      <c r="C28" s="115">
        <v>0</v>
      </c>
    </row>
    <row r="29" spans="1:8" ht="13.5" thickBot="1">
      <c r="A29" s="48" t="s">
        <v>231</v>
      </c>
      <c r="B29" s="50">
        <f>SUM(B16,B19,B22,B26,B27,B28)</f>
        <v>62581</v>
      </c>
      <c r="C29" s="52">
        <f>SUM(C16,C19,C22,C26,C27,C28)</f>
        <v>64563</v>
      </c>
      <c r="H29" s="151"/>
    </row>
    <row r="30" spans="1:3" ht="12.75">
      <c r="A30" s="94"/>
      <c r="B30" s="116"/>
      <c r="C30" s="116"/>
    </row>
    <row r="31" spans="1:3" ht="12.75">
      <c r="A31" s="94"/>
      <c r="B31" s="116"/>
      <c r="C31" s="116"/>
    </row>
    <row r="32" spans="1:3" ht="13.5" thickBot="1">
      <c r="A32" s="94"/>
      <c r="B32" s="116"/>
      <c r="C32" s="116"/>
    </row>
    <row r="33" spans="1:3" ht="13.5" thickBot="1">
      <c r="A33" s="100" t="s">
        <v>232</v>
      </c>
      <c r="B33" s="101" t="s">
        <v>233</v>
      </c>
      <c r="C33" s="102" t="s">
        <v>341</v>
      </c>
    </row>
    <row r="34" spans="1:3" ht="12.75">
      <c r="A34" s="117" t="s">
        <v>234</v>
      </c>
      <c r="B34" s="118">
        <v>87004</v>
      </c>
      <c r="C34" s="119">
        <v>87004</v>
      </c>
    </row>
    <row r="35" spans="1:3" ht="12.75">
      <c r="A35" s="112" t="s">
        <v>235</v>
      </c>
      <c r="B35" s="39">
        <v>855</v>
      </c>
      <c r="C35" s="38">
        <v>855</v>
      </c>
    </row>
    <row r="36" spans="1:3" ht="12.75">
      <c r="A36" s="112" t="s">
        <v>236</v>
      </c>
      <c r="B36" s="39"/>
      <c r="C36" s="38"/>
    </row>
    <row r="37" spans="1:3" ht="12.75">
      <c r="A37" s="112" t="s">
        <v>237</v>
      </c>
      <c r="B37" s="39">
        <v>-23618</v>
      </c>
      <c r="C37" s="38">
        <v>-26581</v>
      </c>
    </row>
    <row r="38" spans="1:3" ht="12.75">
      <c r="A38" s="112" t="s">
        <v>238</v>
      </c>
      <c r="B38" s="39"/>
      <c r="C38" s="38"/>
    </row>
    <row r="39" spans="1:3" ht="12.75">
      <c r="A39" s="112" t="s">
        <v>239</v>
      </c>
      <c r="B39" s="39">
        <v>-2963</v>
      </c>
      <c r="C39" s="38">
        <v>2469</v>
      </c>
    </row>
    <row r="40" spans="1:3" ht="12.75">
      <c r="A40" s="109" t="s">
        <v>240</v>
      </c>
      <c r="B40" s="24">
        <f>SUM(B34:B39)</f>
        <v>61278</v>
      </c>
      <c r="C40" s="37">
        <f>SUM(C34:C39)</f>
        <v>63747</v>
      </c>
    </row>
    <row r="41" spans="1:3" ht="12.75">
      <c r="A41" s="112" t="s">
        <v>241</v>
      </c>
      <c r="B41" s="39">
        <v>25</v>
      </c>
      <c r="C41" s="38"/>
    </row>
    <row r="42" spans="1:3" ht="12.75">
      <c r="A42" s="112" t="s">
        <v>242</v>
      </c>
      <c r="B42" s="39">
        <v>487</v>
      </c>
      <c r="C42" s="38">
        <v>380</v>
      </c>
    </row>
    <row r="43" spans="1:3" ht="12.75">
      <c r="A43" s="112" t="s">
        <v>243</v>
      </c>
      <c r="B43" s="39">
        <v>21</v>
      </c>
      <c r="C43" s="38">
        <v>29</v>
      </c>
    </row>
    <row r="44" spans="1:3" ht="12.75">
      <c r="A44" s="109" t="s">
        <v>244</v>
      </c>
      <c r="B44" s="24">
        <f>SUM(B41:B43)</f>
        <v>533</v>
      </c>
      <c r="C44" s="37">
        <f>SUM(C41:C43)</f>
        <v>409</v>
      </c>
    </row>
    <row r="45" spans="1:3" ht="12.75">
      <c r="A45" s="109" t="s">
        <v>245</v>
      </c>
      <c r="B45" s="24"/>
      <c r="C45" s="37"/>
    </row>
    <row r="46" spans="1:3" ht="12.75">
      <c r="A46" s="109" t="s">
        <v>246</v>
      </c>
      <c r="B46" s="24"/>
      <c r="C46" s="37"/>
    </row>
    <row r="47" spans="1:3" ht="13.5" thickBot="1">
      <c r="A47" s="113" t="s">
        <v>247</v>
      </c>
      <c r="B47" s="114">
        <v>770</v>
      </c>
      <c r="C47" s="115">
        <v>407</v>
      </c>
    </row>
    <row r="48" spans="1:3" ht="13.5" thickBot="1">
      <c r="A48" s="48" t="s">
        <v>248</v>
      </c>
      <c r="B48" s="50">
        <f>SUM(B40,B44,B45,B46,B47)</f>
        <v>62581</v>
      </c>
      <c r="C48" s="52">
        <f>SUM(C40,C44,C45,C46,C47)</f>
        <v>64563</v>
      </c>
    </row>
  </sheetData>
  <sheetProtection/>
  <mergeCells count="3">
    <mergeCell ref="B3:D3"/>
    <mergeCell ref="A1:E1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57421875" style="0" customWidth="1"/>
    <col min="2" max="2" width="59.00390625" style="0" customWidth="1"/>
    <col min="3" max="3" width="19.00390625" style="99" customWidth="1"/>
  </cols>
  <sheetData>
    <row r="1" spans="1:5" ht="18">
      <c r="A1" s="183" t="s">
        <v>337</v>
      </c>
      <c r="B1" s="183"/>
      <c r="C1" s="183"/>
      <c r="D1" s="152"/>
      <c r="E1" s="152"/>
    </row>
    <row r="2" spans="1:5" ht="18">
      <c r="A2" s="183" t="s">
        <v>289</v>
      </c>
      <c r="B2" s="183"/>
      <c r="C2" s="183"/>
      <c r="D2" s="152"/>
      <c r="E2" s="147"/>
    </row>
    <row r="3" spans="1:4" ht="38.25" customHeight="1">
      <c r="A3" s="183" t="s">
        <v>286</v>
      </c>
      <c r="B3" s="183"/>
      <c r="C3" s="183"/>
      <c r="D3" s="152"/>
    </row>
    <row r="4" spans="2:4" ht="12.75">
      <c r="B4" s="156" t="s">
        <v>350</v>
      </c>
      <c r="C4" s="156"/>
      <c r="D4" s="149"/>
    </row>
    <row r="5" ht="12.75">
      <c r="C5" s="120"/>
    </row>
    <row r="6" ht="13.5" thickBot="1">
      <c r="C6" s="150" t="s">
        <v>3</v>
      </c>
    </row>
    <row r="7" spans="1:3" ht="18" customHeight="1">
      <c r="A7" s="121" t="s">
        <v>249</v>
      </c>
      <c r="B7" s="122" t="s">
        <v>250</v>
      </c>
      <c r="C7" s="123">
        <v>18458</v>
      </c>
    </row>
    <row r="8" spans="1:3" ht="18" customHeight="1" thickBot="1">
      <c r="A8" s="124" t="s">
        <v>141</v>
      </c>
      <c r="B8" s="125" t="s">
        <v>251</v>
      </c>
      <c r="C8" s="126">
        <v>16756</v>
      </c>
    </row>
    <row r="9" spans="1:3" ht="18" customHeight="1" thickBot="1">
      <c r="A9" s="127" t="s">
        <v>153</v>
      </c>
      <c r="B9" s="48" t="s">
        <v>252</v>
      </c>
      <c r="C9" s="52">
        <f>SUM(C7-C8)</f>
        <v>1702</v>
      </c>
    </row>
    <row r="10" spans="1:3" ht="18" customHeight="1">
      <c r="A10" s="128" t="s">
        <v>155</v>
      </c>
      <c r="B10" s="129" t="s">
        <v>253</v>
      </c>
      <c r="C10" s="59">
        <v>3137</v>
      </c>
    </row>
    <row r="11" spans="1:3" ht="18" customHeight="1" thickBot="1">
      <c r="A11" s="130" t="s">
        <v>157</v>
      </c>
      <c r="B11" s="131" t="s">
        <v>254</v>
      </c>
      <c r="C11" s="44">
        <v>487</v>
      </c>
    </row>
    <row r="12" spans="1:3" ht="18" customHeight="1" thickBot="1">
      <c r="A12" s="127" t="s">
        <v>255</v>
      </c>
      <c r="B12" s="48" t="s">
        <v>256</v>
      </c>
      <c r="C12" s="52">
        <f>SUM(C10-C11)</f>
        <v>2650</v>
      </c>
    </row>
    <row r="13" spans="1:3" ht="18" customHeight="1" thickBot="1">
      <c r="A13" s="132" t="s">
        <v>257</v>
      </c>
      <c r="B13" s="133" t="s">
        <v>258</v>
      </c>
      <c r="C13" s="134">
        <f>SUM(C12,C9)</f>
        <v>4352</v>
      </c>
    </row>
    <row r="14" spans="1:3" ht="18" customHeight="1">
      <c r="A14" s="128" t="s">
        <v>259</v>
      </c>
      <c r="B14" s="129" t="s">
        <v>260</v>
      </c>
      <c r="C14" s="59">
        <v>0</v>
      </c>
    </row>
    <row r="15" spans="1:3" ht="18" customHeight="1" thickBot="1">
      <c r="A15" s="130" t="s">
        <v>261</v>
      </c>
      <c r="B15" s="131" t="s">
        <v>262</v>
      </c>
      <c r="C15" s="44">
        <v>0</v>
      </c>
    </row>
    <row r="16" spans="1:3" ht="18" customHeight="1" thickBot="1">
      <c r="A16" s="127" t="s">
        <v>263</v>
      </c>
      <c r="B16" s="48" t="s">
        <v>264</v>
      </c>
      <c r="C16" s="52">
        <f>SUM(C14-C15)</f>
        <v>0</v>
      </c>
    </row>
    <row r="17" spans="1:3" ht="18" customHeight="1">
      <c r="A17" s="128" t="s">
        <v>265</v>
      </c>
      <c r="B17" s="129" t="s">
        <v>266</v>
      </c>
      <c r="C17" s="59">
        <v>0</v>
      </c>
    </row>
    <row r="18" spans="1:3" ht="18" customHeight="1" thickBot="1">
      <c r="A18" s="130" t="s">
        <v>267</v>
      </c>
      <c r="B18" s="131" t="s">
        <v>268</v>
      </c>
      <c r="C18" s="44">
        <v>0</v>
      </c>
    </row>
    <row r="19" spans="1:3" ht="18" customHeight="1" thickBot="1">
      <c r="A19" s="127" t="s">
        <v>269</v>
      </c>
      <c r="B19" s="48" t="s">
        <v>270</v>
      </c>
      <c r="C19" s="52">
        <f>SUM(C17-C18)</f>
        <v>0</v>
      </c>
    </row>
    <row r="20" spans="1:3" ht="18" customHeight="1" thickBot="1">
      <c r="A20" s="132" t="s">
        <v>271</v>
      </c>
      <c r="B20" s="133" t="s">
        <v>272</v>
      </c>
      <c r="C20" s="134">
        <f>SUM(C19-C16)</f>
        <v>0</v>
      </c>
    </row>
    <row r="21" spans="1:3" ht="18" customHeight="1" thickBot="1">
      <c r="A21" s="135" t="s">
        <v>273</v>
      </c>
      <c r="B21" s="136" t="s">
        <v>274</v>
      </c>
      <c r="C21" s="137">
        <f>SUM(C20,C13)</f>
        <v>4352</v>
      </c>
    </row>
    <row r="22" spans="1:3" ht="18" customHeight="1" thickBot="1">
      <c r="A22" s="138" t="s">
        <v>275</v>
      </c>
      <c r="B22" s="139" t="s">
        <v>276</v>
      </c>
      <c r="C22" s="140">
        <v>4352</v>
      </c>
    </row>
    <row r="23" spans="1:3" ht="18" customHeight="1" thickBot="1">
      <c r="A23" s="141" t="s">
        <v>277</v>
      </c>
      <c r="B23" s="142" t="s">
        <v>278</v>
      </c>
      <c r="C23" s="65">
        <v>0</v>
      </c>
    </row>
    <row r="24" spans="1:3" ht="36" customHeight="1" thickBot="1">
      <c r="A24" s="138" t="s">
        <v>279</v>
      </c>
      <c r="B24" s="143" t="s">
        <v>280</v>
      </c>
      <c r="C24" s="140">
        <v>0</v>
      </c>
    </row>
    <row r="25" spans="1:3" ht="18" customHeight="1" thickBot="1">
      <c r="A25" s="144" t="s">
        <v>281</v>
      </c>
      <c r="B25" s="145" t="s">
        <v>282</v>
      </c>
      <c r="C25" s="146">
        <v>0</v>
      </c>
    </row>
  </sheetData>
  <sheetProtection/>
  <mergeCells count="4">
    <mergeCell ref="B4:C4"/>
    <mergeCell ref="A3:C3"/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2016-04-29T08:31:52Z</cp:lastPrinted>
  <dcterms:created xsi:type="dcterms:W3CDTF">2014-01-02T12:59:11Z</dcterms:created>
  <dcterms:modified xsi:type="dcterms:W3CDTF">2016-04-29T10:24:34Z</dcterms:modified>
  <cp:category/>
  <cp:version/>
  <cp:contentType/>
  <cp:contentStatus/>
</cp:coreProperties>
</file>