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2585" tabRatio="839" activeTab="6"/>
  </bookViews>
  <sheets>
    <sheet name="összevont mérleg" sheetId="1" r:id="rId1"/>
    <sheet name="önk.bevételek" sheetId="2" r:id="rId2"/>
    <sheet name="önk.kiadások" sheetId="3" r:id="rId3"/>
    <sheet name="vagyonkimutatás" sheetId="4" r:id="rId4"/>
    <sheet name="részl." sheetId="5" r:id="rId5"/>
    <sheet name="mérleg" sheetId="6" r:id="rId6"/>
    <sheet name="maradvány" sheetId="7" r:id="rId7"/>
  </sheets>
  <definedNames/>
  <calcPr fullCalcOnLoad="1"/>
</workbook>
</file>

<file path=xl/sharedStrings.xml><?xml version="1.0" encoding="utf-8"?>
<sst xmlns="http://schemas.openxmlformats.org/spreadsheetml/2006/main" count="443" uniqueCount="345">
  <si>
    <t>Egyéb működési bevételek</t>
  </si>
  <si>
    <t>eredeti előirányzat</t>
  </si>
  <si>
    <t>Finanszírozási kiadások</t>
  </si>
  <si>
    <t>ezer Ft-ban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</si>
  <si>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</si>
  <si>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</si>
  <si>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</si>
  <si>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</si>
  <si>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</si>
  <si>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</si>
  <si>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</si>
  <si>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</si>
  <si>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</si>
  <si>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</si>
  <si>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</si>
  <si>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</si>
  <si>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</si>
  <si>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</si>
  <si>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</si>
  <si>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</si>
  <si>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</si>
  <si>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</si>
  <si>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</si>
  <si>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</si>
  <si>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</si>
  <si>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</si>
  <si>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</si>
  <si>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</si>
  <si>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</si>
  <si>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</si>
  <si>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</si>
  <si>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</si>
  <si>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</si>
  <si>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</si>
  <si>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</si>
  <si>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</si>
  <si>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</si>
  <si>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</si>
  <si>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</si>
  <si>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</si>
  <si>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</si>
  <si>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</si>
  <si>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</si>
  <si>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</si>
  <si>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</si>
  <si>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</si>
  <si>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</si>
  <si>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</si>
  <si>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</si>
  <si>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</si>
  <si>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</si>
  <si>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</si>
  <si>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</si>
  <si>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</si>
  <si>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</si>
  <si>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</si>
  <si>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</si>
  <si>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</si>
  <si>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</si>
  <si>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</si>
  <si>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</si>
  <si>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</si>
  <si>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</si>
  <si>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</si>
  <si>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</si>
  <si>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</si>
  <si>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</si>
  <si>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</si>
  <si>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</si>
  <si>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</si>
  <si>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</si>
  <si>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</si>
  <si>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</si>
  <si>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</si>
  <si>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</si>
  <si>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</si>
  <si>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</si>
  <si>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</si>
  <si>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</si>
  <si>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</si>
  <si>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</si>
  <si>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</si>
  <si>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</si>
  <si>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</si>
  <si>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</si>
  <si>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</si>
  <si>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</si>
  <si>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</si>
  <si>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</si>
  <si>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</si>
  <si>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</si>
  <si>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</si>
  <si>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</si>
  <si>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</si>
  <si>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</si>
  <si>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</si>
  <si>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</si>
  <si>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</si>
  <si>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</si>
  <si>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</si>
  <si>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</si>
  <si>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</si>
  <si>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</si>
  <si>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</si>
  <si>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Hiteltörlesztés áht-n kívülre</t>
  </si>
  <si>
    <t>XI.</t>
  </si>
  <si>
    <t>KIADÁSOK ÖSSZESEN (IX+X)</t>
  </si>
  <si>
    <t>Külső személyi juttatások</t>
  </si>
  <si>
    <t>Egyéb működési célú támogatások áht-n belülre</t>
  </si>
  <si>
    <t>módosított előirányzat</t>
  </si>
  <si>
    <t>teljesítés</t>
  </si>
  <si>
    <t>Bázakerettye Község Önkormányzatának  kiadásai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</si>
  <si>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</si>
  <si>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</si>
  <si>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</si>
  <si>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</si>
  <si>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</si>
  <si>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</si>
  <si>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</si>
  <si>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</si>
  <si>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1. Alapítás-átszervezés aktivált értéke</t>
  </si>
  <si>
    <t>2. Kísérleti fejlesztés aktivált értéke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</si>
  <si>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</si>
  <si>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</si>
  <si>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</si>
  <si>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</si>
  <si>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</si>
  <si>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</si>
  <si>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</si>
  <si>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</si>
  <si>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</si>
  <si>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</si>
  <si>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</si>
  <si>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</si>
  <si>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</si>
  <si>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</si>
  <si>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</si>
  <si>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</si>
  <si>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</si>
  <si>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</si>
  <si>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</si>
  <si>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</si>
  <si>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</si>
  <si>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</si>
  <si>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</si>
  <si>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</si>
  <si>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</si>
  <si>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</si>
  <si>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</si>
  <si>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</si>
  <si>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Vagyonkimutatás</t>
  </si>
  <si>
    <t>Költségvetési bevételek</t>
  </si>
  <si>
    <t>Költségvetési kiadások</t>
  </si>
  <si>
    <t>1. Működési költségvetés</t>
  </si>
  <si>
    <t>1.1</t>
  </si>
  <si>
    <t>Műk.célú tám.áht-n belülről</t>
  </si>
  <si>
    <t>Személyi juttatások</t>
  </si>
  <si>
    <t>1.2</t>
  </si>
  <si>
    <t>Közhatalmi bevételek</t>
  </si>
  <si>
    <t>Munkaadókat terhelő járulékok</t>
  </si>
  <si>
    <t>1.3</t>
  </si>
  <si>
    <t>Működési bevételek</t>
  </si>
  <si>
    <t>Dologi kiadások</t>
  </si>
  <si>
    <t>1.4</t>
  </si>
  <si>
    <t>Működési célú átvett pénzeszközök</t>
  </si>
  <si>
    <t>Egyéb működési kiadások</t>
  </si>
  <si>
    <t>1.5</t>
  </si>
  <si>
    <t>Ellátottak pénzbeni juttatásai</t>
  </si>
  <si>
    <t xml:space="preserve">2. </t>
  </si>
  <si>
    <t>Felhalmozási költségvetés</t>
  </si>
  <si>
    <t>2.</t>
  </si>
  <si>
    <t>2.1</t>
  </si>
  <si>
    <t>Felhalmozási célú tám.áht-n belülről</t>
  </si>
  <si>
    <t>Beruházási kiadások áfával</t>
  </si>
  <si>
    <t>2.2</t>
  </si>
  <si>
    <t>Felhalmozási bevételek</t>
  </si>
  <si>
    <t>Felújítási kiadások áfával</t>
  </si>
  <si>
    <t>2.3</t>
  </si>
  <si>
    <t>Felhalm.célú átvett pénzeszközök</t>
  </si>
  <si>
    <t>Egyéb felhalmozási kiadások</t>
  </si>
  <si>
    <t xml:space="preserve">3. </t>
  </si>
  <si>
    <t>Költségvetési bevételek összesen (1+2)</t>
  </si>
  <si>
    <t>3.</t>
  </si>
  <si>
    <t>Költségvetési kiadások összesen (1+2)</t>
  </si>
  <si>
    <t>4.</t>
  </si>
  <si>
    <t>Finanszírozás bevételei</t>
  </si>
  <si>
    <t>5.</t>
  </si>
  <si>
    <t>BEVÉTELEK ÖSSZESEN (3+4)</t>
  </si>
  <si>
    <t xml:space="preserve">5. </t>
  </si>
  <si>
    <t>KIADÁSOK ÖSSZESEN (3+4)</t>
  </si>
  <si>
    <t>eredeti ei.</t>
  </si>
  <si>
    <t>módosított ei.</t>
  </si>
  <si>
    <t>Egyes bevételek és kiadások részletezése</t>
  </si>
  <si>
    <t>Egyéb működési célú támogatások bevételei áht-n belül</t>
  </si>
  <si>
    <t>Megnevezés</t>
  </si>
  <si>
    <t>Eredeti előirányzat</t>
  </si>
  <si>
    <t>Muramenti családsegítőtől átvett támogatás</t>
  </si>
  <si>
    <t>Közfoglalkoztatás támogatása</t>
  </si>
  <si>
    <t>Összesen:</t>
  </si>
  <si>
    <t>Kommunális adó</t>
  </si>
  <si>
    <t>Helyi iparűzési adó</t>
  </si>
  <si>
    <t>Idegenforgalmi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</si>
  <si>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</si>
  <si>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</si>
  <si>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</si>
  <si>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</si>
  <si>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</si>
  <si>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</si>
  <si>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</si>
  <si>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</si>
  <si>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</si>
  <si>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</si>
  <si>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</si>
  <si>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</si>
  <si>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</si>
  <si>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</si>
  <si>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</si>
  <si>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</si>
  <si>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</si>
  <si>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</si>
  <si>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</si>
  <si>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</si>
  <si>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</si>
  <si>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</si>
  <si>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</si>
  <si>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</si>
  <si>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</si>
  <si>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</si>
  <si>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</si>
  <si>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</si>
  <si>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</si>
  <si>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</si>
  <si>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Tagdíjak</t>
  </si>
  <si>
    <t>Óvoda támogatás</t>
  </si>
  <si>
    <t>Bucsutai szociális társulás támogatás</t>
  </si>
  <si>
    <t>Beruházások, felújítások</t>
  </si>
  <si>
    <t>teljesítés/kötelező feladatok</t>
  </si>
  <si>
    <t>Eszközök</t>
  </si>
  <si>
    <t>A/I/1 Vagyoni értékű jogok</t>
  </si>
  <si>
    <t>A/I. Immateriális javak</t>
  </si>
  <si>
    <t>A/II/1 Ingatlanok és a kapcsolódó vagyoni értékű jogok</t>
  </si>
  <si>
    <t>A/II/2. Gépek, berendezések, felszerelések, járművek</t>
  </si>
  <si>
    <t xml:space="preserve">A/II Tárgyi eszközök </t>
  </si>
  <si>
    <t>A/III/1 Tartós részesedések</t>
  </si>
  <si>
    <t>A/III Befektetett pénzügyi eszközök</t>
  </si>
  <si>
    <t>A/IV Koncesszióba, vagyonkezelésbe adott eszközök</t>
  </si>
  <si>
    <t>A) Nemzeti vagyonba tartozó befektetett eszközök (A/I+….A/IV)</t>
  </si>
  <si>
    <t>B/I Készletek</t>
  </si>
  <si>
    <t>B/II. Értékpapírok</t>
  </si>
  <si>
    <t>B) Nemzeti vagyonba tartozó forgóeszközök (B/I+B/II)</t>
  </si>
  <si>
    <t>C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</si>
  <si>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</si>
  <si>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</si>
  <si>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</si>
  <si>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 (D/I+D/II+D/III)</t>
  </si>
  <si>
    <t>E Egyéb sajátos eszközoldali elszámolások</t>
  </si>
  <si>
    <t>F) Aktív időbeli elhatárolások</t>
  </si>
  <si>
    <t>Eszközök összesen</t>
  </si>
  <si>
    <t>Források</t>
  </si>
  <si>
    <t>2014 év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</si>
  <si>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</si>
  <si>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</si>
  <si>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</si>
  <si>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</si>
  <si>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</si>
  <si>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</si>
  <si>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(G/I+….G/VI)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</si>
  <si>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</si>
  <si>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</si>
  <si>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</si>
  <si>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H Kötelezettségek (H/I+H/II)</t>
  </si>
  <si>
    <t>I) Egyéb sajátos forrásoldali elszámolások</t>
  </si>
  <si>
    <t>J) Kincstári számlavezetéssel kapcsolatos elszámolások</t>
  </si>
  <si>
    <t>K) Passzív időbeli elhatárolások</t>
  </si>
  <si>
    <t>Források összesen (G+H+I+J+K)</t>
  </si>
  <si>
    <t>1.</t>
  </si>
  <si>
    <t>Alaptevékenység költségvetési bevételei</t>
  </si>
  <si>
    <t>Alaptevékenység költségvetési kiadásai</t>
  </si>
  <si>
    <t>I. Alaptevékenység költségvetési egyenlege (=1-2)</t>
  </si>
  <si>
    <t>Alaptevékenység finanszírozási bevételei</t>
  </si>
  <si>
    <t>Alaptevékenység finanszírozási kiadásai</t>
  </si>
  <si>
    <t>6.</t>
  </si>
  <si>
    <t>II. Alaptevékenység finanszírozási egyenlege (=4-5)</t>
  </si>
  <si>
    <t>7.</t>
  </si>
  <si>
    <t>A) Alaptevékenység maradványa (=I+II)</t>
  </si>
  <si>
    <t>8.</t>
  </si>
  <si>
    <t>Vállalkozási tevékenység bevételei</t>
  </si>
  <si>
    <t>9.</t>
  </si>
  <si>
    <t>Vállalkozási tevékenység kiadásai</t>
  </si>
  <si>
    <t>10.</t>
  </si>
  <si>
    <t>III. Vállalkozási tevékenység költségvetési egyenlege (=8-9)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</si>
  <si>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</si>
  <si>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</si>
  <si>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</si>
  <si>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</si>
  <si>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</si>
  <si>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 Vállalkozási tevékenységfinanszírozási egyenlege (=11-12)</t>
  </si>
  <si>
    <t>14.</t>
  </si>
  <si>
    <t>B) Vállalkozási tevékenység maradványa (=III-IV)</t>
  </si>
  <si>
    <t>15.</t>
  </si>
  <si>
    <t>C) Összes maradvány (A+B)</t>
  </si>
  <si>
    <t>16.</t>
  </si>
  <si>
    <t>D) Alaptevékenység kötelezettségvállalással terhelt maradványa</t>
  </si>
  <si>
    <t>17.</t>
  </si>
  <si>
    <t>E) Alaptevékenység szabad maradványa (=A-D)</t>
  </si>
  <si>
    <t>18.</t>
  </si>
  <si>
    <t>F) Vállalkozási tevékenységet terhelő befizetési kötelezettség
(=Bx0,1)</t>
  </si>
  <si>
    <t>19.</t>
  </si>
  <si>
    <t>G) Vállalkozási tevékenység felhasználható maradványa (=B-F)</t>
  </si>
  <si>
    <t>A/II/4 Beruházások</t>
  </si>
  <si>
    <t>C/II. Pénztár</t>
  </si>
  <si>
    <t>C/III. Forintszámlák</t>
  </si>
  <si>
    <t>Maradvány kimutatás</t>
  </si>
  <si>
    <t>Maróc Község Önkormányzatának bevételei</t>
  </si>
  <si>
    <t>Maróc Község Önkormányzata</t>
  </si>
  <si>
    <t>Maróc Község Önkormányzatának mérlege</t>
  </si>
  <si>
    <t>Sor</t>
  </si>
  <si>
    <t>Db</t>
  </si>
  <si>
    <t>Forg.képtelen</t>
  </si>
  <si>
    <t>Korl.fkép.</t>
  </si>
  <si>
    <t>Forg.képes</t>
  </si>
  <si>
    <t>Nem besorolt</t>
  </si>
  <si>
    <t>Összesen</t>
  </si>
  <si>
    <t>A/I/2  Szellemi termékek</t>
  </si>
  <si>
    <t>Gyerekvédelmi kedvezmény-Erzsébet utalvány</t>
  </si>
  <si>
    <t>Maróc önkormányzat 2015. évi összevont költségvetési mérlege</t>
  </si>
  <si>
    <t xml:space="preserve"> 2015. évi beszámoló</t>
  </si>
  <si>
    <t>2014.év</t>
  </si>
  <si>
    <t>2015. év</t>
  </si>
  <si>
    <t>Államháztartáson belüli támogatások megelőlegezése</t>
  </si>
  <si>
    <t>Készletértékesítés ellenértéke</t>
  </si>
  <si>
    <t>Földterület vásárlás</t>
  </si>
  <si>
    <t>Számítgép+tartozékok</t>
  </si>
  <si>
    <t>Villanypásztor</t>
  </si>
  <si>
    <t>Permetezőgép, kapálógép</t>
  </si>
  <si>
    <t>Traktor</t>
  </si>
  <si>
    <t>Ravatalozó felújítás</t>
  </si>
  <si>
    <t>Áteresz</t>
  </si>
  <si>
    <t>1.melléklet a 3/2016. (IV.30.) önk. rendelethez</t>
  </si>
  <si>
    <t>2.melléklet a 3/2016. (IV.30.) önk. rendelethez</t>
  </si>
  <si>
    <t>3.melléklet a 3/2016. (IV.30.) önk. rendelethez</t>
  </si>
  <si>
    <t>4.melléklet a 3/2016. (IV.30.) önk. rendelethez</t>
  </si>
  <si>
    <t>5.sz.melléklet a 3/2016. (IV.30.) sz. rendelethez</t>
  </si>
  <si>
    <t>6. melléklet a 3/2016. (IV.30.) önk. rendelethez</t>
  </si>
  <si>
    <t>7. melléklet a 3/2016. (IV.30.)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</si>
</sst>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0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3" fillId="33" borderId="14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164" fontId="2" fillId="0" borderId="20" xfId="40" applyNumberFormat="1" applyFont="1" applyBorder="1" applyAlignment="1">
      <alignment horizontal="center" vertical="center" wrapText="1"/>
    </xf>
    <xf numFmtId="164" fontId="2" fillId="0" borderId="11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1" xfId="40" applyNumberFormat="1" applyFont="1" applyBorder="1" applyAlignment="1">
      <alignment/>
    </xf>
    <xf numFmtId="164" fontId="0" fillId="0" borderId="22" xfId="40" applyNumberFormat="1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42" fillId="0" borderId="24" xfId="0" applyFont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6" xfId="40" applyNumberFormat="1" applyFont="1" applyBorder="1" applyAlignment="1">
      <alignment/>
    </xf>
    <xf numFmtId="164" fontId="2" fillId="0" borderId="25" xfId="40" applyNumberFormat="1" applyFont="1" applyBorder="1" applyAlignment="1">
      <alignment/>
    </xf>
    <xf numFmtId="164" fontId="2" fillId="0" borderId="27" xfId="40" applyNumberFormat="1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29" xfId="40" applyNumberFormat="1" applyFont="1" applyBorder="1" applyAlignment="1">
      <alignment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0" fillId="0" borderId="28" xfId="40" applyNumberFormat="1" applyFont="1" applyBorder="1" applyAlignment="1">
      <alignment/>
    </xf>
    <xf numFmtId="164" fontId="0" fillId="0" borderId="31" xfId="4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32" xfId="0" applyBorder="1" applyAlignment="1">
      <alignment/>
    </xf>
    <xf numFmtId="164" fontId="0" fillId="0" borderId="23" xfId="40" applyNumberFormat="1" applyFont="1" applyBorder="1" applyAlignment="1">
      <alignment/>
    </xf>
    <xf numFmtId="164" fontId="0" fillId="0" borderId="33" xfId="4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0" fillId="0" borderId="29" xfId="0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36" xfId="4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49" fontId="2" fillId="0" borderId="26" xfId="0" applyNumberFormat="1" applyFont="1" applyBorder="1" applyAlignment="1">
      <alignment/>
    </xf>
    <xf numFmtId="0" fontId="2" fillId="0" borderId="35" xfId="0" applyFont="1" applyBorder="1" applyAlignment="1">
      <alignment wrapText="1"/>
    </xf>
    <xf numFmtId="49" fontId="2" fillId="0" borderId="37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6" xfId="4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2" fillId="0" borderId="38" xfId="0" applyFont="1" applyBorder="1" applyAlignment="1">
      <alignment/>
    </xf>
    <xf numFmtId="164" fontId="2" fillId="0" borderId="37" xfId="40" applyNumberFormat="1" applyFont="1" applyBorder="1" applyAlignment="1">
      <alignment/>
    </xf>
    <xf numFmtId="49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164" fontId="2" fillId="33" borderId="26" xfId="40" applyNumberFormat="1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0" fontId="2" fillId="33" borderId="35" xfId="0" applyFont="1" applyFill="1" applyBorder="1" applyAlignment="1">
      <alignment/>
    </xf>
    <xf numFmtId="164" fontId="2" fillId="33" borderId="25" xfId="40" applyNumberFormat="1" applyFont="1" applyFill="1" applyBorder="1" applyAlignment="1">
      <alignment/>
    </xf>
    <xf numFmtId="164" fontId="2" fillId="33" borderId="35" xfId="4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164" fontId="2" fillId="33" borderId="27" xfId="4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0" xfId="40" applyNumberFormat="1" applyFont="1" applyAlignment="1">
      <alignment/>
    </xf>
    <xf numFmtId="0" fontId="2" fillId="0" borderId="25" xfId="0" applyFont="1" applyBorder="1" applyAlignment="1">
      <alignment horizontal="center"/>
    </xf>
    <xf numFmtId="164" fontId="2" fillId="0" borderId="26" xfId="40" applyNumberFormat="1" applyFont="1" applyBorder="1" applyAlignment="1">
      <alignment horizontal="center"/>
    </xf>
    <xf numFmtId="164" fontId="2" fillId="0" borderId="27" xfId="4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164" fontId="0" fillId="0" borderId="31" xfId="4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1" xfId="4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2" xfId="40" applyNumberFormat="1" applyFont="1" applyBorder="1" applyAlignment="1">
      <alignment/>
    </xf>
    <xf numFmtId="164" fontId="0" fillId="0" borderId="0" xfId="40" applyNumberFormat="1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31" xfId="40" applyNumberFormat="1" applyFont="1" applyBorder="1" applyAlignment="1">
      <alignment/>
    </xf>
    <xf numFmtId="164" fontId="0" fillId="0" borderId="0" xfId="4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164" fontId="0" fillId="0" borderId="17" xfId="40" applyNumberFormat="1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46" xfId="4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3" xfId="4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4" fontId="0" fillId="0" borderId="27" xfId="40" applyNumberFormat="1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0" fillId="0" borderId="46" xfId="40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0" fillId="0" borderId="0" xfId="4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40" applyNumberFormat="1" applyFon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48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49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6" fillId="0" borderId="55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0" fillId="33" borderId="56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49" fontId="0" fillId="0" borderId="43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21" xfId="4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58" xfId="40" applyNumberFormat="1" applyFont="1" applyBorder="1" applyAlignment="1">
      <alignment horizontal="center" vertical="center"/>
    </xf>
    <xf numFmtId="164" fontId="2" fillId="0" borderId="59" xfId="40" applyNumberFormat="1" applyFont="1" applyBorder="1" applyAlignment="1">
      <alignment horizontal="center" vertical="center"/>
    </xf>
    <xf numFmtId="164" fontId="2" fillId="0" borderId="60" xfId="4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51" t="s">
        <v>325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8:10" ht="24.75" customHeight="1">
      <c r="H2" s="152" t="s">
        <v>338</v>
      </c>
      <c r="I2" s="152"/>
      <c r="J2" s="152"/>
    </row>
    <row r="3" ht="24.75" customHeight="1" thickBot="1">
      <c r="J3" t="s">
        <v>3</v>
      </c>
    </row>
    <row r="4" spans="1:10" ht="24.75" customHeight="1">
      <c r="A4" s="153" t="s">
        <v>151</v>
      </c>
      <c r="B4" s="154"/>
      <c r="C4" s="157"/>
      <c r="D4" s="158"/>
      <c r="E4" s="159"/>
      <c r="F4" s="160" t="s">
        <v>152</v>
      </c>
      <c r="G4" s="154"/>
      <c r="H4" s="157"/>
      <c r="I4" s="158"/>
      <c r="J4" s="162"/>
    </row>
    <row r="5" spans="1:10" ht="24.75" customHeight="1">
      <c r="A5" s="155"/>
      <c r="B5" s="156"/>
      <c r="C5" s="163"/>
      <c r="D5" s="163"/>
      <c r="E5" s="163"/>
      <c r="F5" s="161"/>
      <c r="G5" s="156"/>
      <c r="H5" s="163"/>
      <c r="I5" s="163"/>
      <c r="J5" s="164"/>
    </row>
    <row r="6" spans="1:10" ht="24.75" customHeight="1" thickBot="1">
      <c r="A6" s="155"/>
      <c r="B6" s="156"/>
      <c r="C6" s="47" t="s">
        <v>190</v>
      </c>
      <c r="D6" s="47" t="s">
        <v>191</v>
      </c>
      <c r="E6" s="97" t="s">
        <v>110</v>
      </c>
      <c r="F6" s="161"/>
      <c r="G6" s="156"/>
      <c r="H6" s="47" t="s">
        <v>190</v>
      </c>
      <c r="I6" s="47" t="s">
        <v>191</v>
      </c>
      <c r="J6" s="98" t="s">
        <v>110</v>
      </c>
    </row>
    <row r="7" spans="1:10" ht="24.75" customHeight="1" thickBot="1">
      <c r="A7" s="48" t="s">
        <v>153</v>
      </c>
      <c r="B7" s="49"/>
      <c r="C7" s="50">
        <f>SUM(C8:C12)</f>
        <v>28999</v>
      </c>
      <c r="D7" s="50">
        <f>SUM(D8:D12)</f>
        <v>25118</v>
      </c>
      <c r="E7" s="50">
        <f>SUM(E8:E12)</f>
        <v>25029</v>
      </c>
      <c r="F7" s="165" t="s">
        <v>153</v>
      </c>
      <c r="G7" s="166"/>
      <c r="H7" s="51">
        <f>SUM(H8:H12)</f>
        <v>29868</v>
      </c>
      <c r="I7" s="50">
        <f>SUM(I8:I12)</f>
        <v>27752</v>
      </c>
      <c r="J7" s="52">
        <f>SUM(J8:J12)</f>
        <v>23059</v>
      </c>
    </row>
    <row r="8" spans="1:10" ht="24.75" customHeight="1">
      <c r="A8" s="53" t="s">
        <v>154</v>
      </c>
      <c r="B8" s="54" t="s">
        <v>155</v>
      </c>
      <c r="C8" s="55">
        <v>25149</v>
      </c>
      <c r="D8" s="55">
        <v>23750</v>
      </c>
      <c r="E8" s="55">
        <v>23750</v>
      </c>
      <c r="F8" s="56" t="s">
        <v>154</v>
      </c>
      <c r="G8" s="57" t="s">
        <v>156</v>
      </c>
      <c r="H8" s="58">
        <v>12730</v>
      </c>
      <c r="I8" s="55">
        <v>10991</v>
      </c>
      <c r="J8" s="59">
        <v>10991</v>
      </c>
    </row>
    <row r="9" spans="1:10" ht="27.75" customHeight="1">
      <c r="A9" s="60" t="s">
        <v>157</v>
      </c>
      <c r="B9" s="3" t="s">
        <v>158</v>
      </c>
      <c r="C9" s="25">
        <v>3700</v>
      </c>
      <c r="D9" s="25">
        <v>1042</v>
      </c>
      <c r="E9" s="55">
        <v>978</v>
      </c>
      <c r="F9" s="61" t="s">
        <v>157</v>
      </c>
      <c r="G9" s="16" t="s">
        <v>159</v>
      </c>
      <c r="H9" s="30">
        <v>2300</v>
      </c>
      <c r="I9" s="25">
        <v>2065</v>
      </c>
      <c r="J9" s="59">
        <v>2050</v>
      </c>
    </row>
    <row r="10" spans="1:10" ht="24.75" customHeight="1">
      <c r="A10" s="60" t="s">
        <v>160</v>
      </c>
      <c r="B10" s="2" t="s">
        <v>161</v>
      </c>
      <c r="C10" s="25">
        <v>150</v>
      </c>
      <c r="D10" s="25">
        <v>326</v>
      </c>
      <c r="E10" s="55">
        <v>301</v>
      </c>
      <c r="F10" s="61" t="s">
        <v>160</v>
      </c>
      <c r="G10" s="16" t="s">
        <v>162</v>
      </c>
      <c r="H10" s="30">
        <v>12450</v>
      </c>
      <c r="I10" s="25">
        <v>12460</v>
      </c>
      <c r="J10" s="59">
        <v>8375</v>
      </c>
    </row>
    <row r="11" spans="1:10" ht="24.75" customHeight="1">
      <c r="A11" s="167" t="s">
        <v>163</v>
      </c>
      <c r="B11" s="169" t="s">
        <v>164</v>
      </c>
      <c r="C11" s="171"/>
      <c r="D11" s="171"/>
      <c r="E11" s="171"/>
      <c r="F11" s="61" t="s">
        <v>163</v>
      </c>
      <c r="G11" s="16" t="s">
        <v>165</v>
      </c>
      <c r="H11" s="30">
        <v>1300</v>
      </c>
      <c r="I11" s="25">
        <v>1047</v>
      </c>
      <c r="J11" s="59">
        <v>897</v>
      </c>
    </row>
    <row r="12" spans="1:10" ht="24.75" customHeight="1" thickBot="1">
      <c r="A12" s="168"/>
      <c r="B12" s="170"/>
      <c r="C12" s="172"/>
      <c r="D12" s="172"/>
      <c r="E12" s="172"/>
      <c r="F12" s="62" t="s">
        <v>166</v>
      </c>
      <c r="G12" s="63" t="s">
        <v>167</v>
      </c>
      <c r="H12" s="64">
        <v>1088</v>
      </c>
      <c r="I12" s="42">
        <v>1189</v>
      </c>
      <c r="J12" s="65">
        <v>746</v>
      </c>
    </row>
    <row r="13" spans="1:10" ht="24.75" customHeight="1" thickBot="1">
      <c r="A13" s="66" t="s">
        <v>168</v>
      </c>
      <c r="B13" s="49" t="s">
        <v>169</v>
      </c>
      <c r="C13" s="50">
        <f>SUM(C14:C16)</f>
        <v>0</v>
      </c>
      <c r="D13" s="50">
        <f>SUM(D14:D16)</f>
        <v>0</v>
      </c>
      <c r="E13" s="50">
        <f>SUM(E14:E16)</f>
        <v>0</v>
      </c>
      <c r="F13" s="67" t="s">
        <v>170</v>
      </c>
      <c r="G13" s="68" t="s">
        <v>169</v>
      </c>
      <c r="H13" s="51">
        <f>SUM(H14:H16)</f>
        <v>6087</v>
      </c>
      <c r="I13" s="50">
        <f>SUM(I14:I16)</f>
        <v>5377</v>
      </c>
      <c r="J13" s="52">
        <f>SUM(J14:J16)</f>
        <v>4805</v>
      </c>
    </row>
    <row r="14" spans="1:10" ht="24.75" customHeight="1">
      <c r="A14" s="53" t="s">
        <v>171</v>
      </c>
      <c r="B14" s="69" t="s">
        <v>172</v>
      </c>
      <c r="C14" s="55"/>
      <c r="D14" s="55"/>
      <c r="E14" s="55"/>
      <c r="F14" s="56" t="s">
        <v>171</v>
      </c>
      <c r="G14" s="57" t="s">
        <v>173</v>
      </c>
      <c r="H14" s="58">
        <v>1101</v>
      </c>
      <c r="I14" s="55">
        <v>1249</v>
      </c>
      <c r="J14" s="59">
        <v>1249</v>
      </c>
    </row>
    <row r="15" spans="1:10" ht="24.75" customHeight="1">
      <c r="A15" s="60" t="s">
        <v>174</v>
      </c>
      <c r="B15" s="2" t="s">
        <v>175</v>
      </c>
      <c r="C15" s="25"/>
      <c r="D15" s="25"/>
      <c r="E15" s="55"/>
      <c r="F15" s="61" t="s">
        <v>174</v>
      </c>
      <c r="G15" s="16" t="s">
        <v>176</v>
      </c>
      <c r="H15" s="30">
        <v>3986</v>
      </c>
      <c r="I15" s="25">
        <v>3894</v>
      </c>
      <c r="J15" s="59">
        <v>3556</v>
      </c>
    </row>
    <row r="16" spans="1:10" ht="24.75" customHeight="1" thickBot="1">
      <c r="A16" s="70" t="s">
        <v>177</v>
      </c>
      <c r="B16" s="71" t="s">
        <v>178</v>
      </c>
      <c r="C16" s="42"/>
      <c r="D16" s="42"/>
      <c r="E16" s="72"/>
      <c r="F16" s="62" t="s">
        <v>177</v>
      </c>
      <c r="G16" s="63" t="s">
        <v>179</v>
      </c>
      <c r="H16" s="64">
        <v>1000</v>
      </c>
      <c r="I16" s="42">
        <v>234</v>
      </c>
      <c r="J16" s="65"/>
    </row>
    <row r="17" spans="1:10" ht="40.5" customHeight="1" thickBot="1">
      <c r="A17" s="66" t="s">
        <v>180</v>
      </c>
      <c r="B17" s="73" t="s">
        <v>181</v>
      </c>
      <c r="C17" s="50">
        <f>SUM(C7,C13)</f>
        <v>28999</v>
      </c>
      <c r="D17" s="50">
        <f>SUM(D7,D13)</f>
        <v>25118</v>
      </c>
      <c r="E17" s="50">
        <f>SUM(E7,E13)</f>
        <v>25029</v>
      </c>
      <c r="F17" s="74" t="s">
        <v>182</v>
      </c>
      <c r="G17" s="75" t="s">
        <v>183</v>
      </c>
      <c r="H17" s="51">
        <f>SUM(H7,H13)</f>
        <v>35955</v>
      </c>
      <c r="I17" s="50">
        <f>SUM(I7,I13)</f>
        <v>33129</v>
      </c>
      <c r="J17" s="52">
        <f>SUM(J7,J13)</f>
        <v>27864</v>
      </c>
    </row>
    <row r="18" spans="1:10" ht="24.75" customHeight="1" thickBot="1">
      <c r="A18" s="76" t="s">
        <v>184</v>
      </c>
      <c r="B18" s="77" t="s">
        <v>185</v>
      </c>
      <c r="C18" s="78">
        <v>17429</v>
      </c>
      <c r="D18" s="78">
        <v>18484</v>
      </c>
      <c r="E18" s="78">
        <v>18484</v>
      </c>
      <c r="F18" s="79" t="s">
        <v>184</v>
      </c>
      <c r="G18" s="80" t="s">
        <v>2</v>
      </c>
      <c r="H18" s="81">
        <v>10473</v>
      </c>
      <c r="I18" s="78">
        <v>10473</v>
      </c>
      <c r="J18" s="65">
        <v>10473</v>
      </c>
    </row>
    <row r="19" spans="1:10" ht="24.75" customHeight="1" thickBot="1">
      <c r="A19" s="82" t="s">
        <v>186</v>
      </c>
      <c r="B19" s="83" t="s">
        <v>187</v>
      </c>
      <c r="C19" s="84">
        <f>SUM(C17,C18)</f>
        <v>46428</v>
      </c>
      <c r="D19" s="84">
        <f>SUM(D17,D18)</f>
        <v>43602</v>
      </c>
      <c r="E19" s="84">
        <f>SUM(E17,E18)</f>
        <v>43513</v>
      </c>
      <c r="F19" s="85" t="s">
        <v>188</v>
      </c>
      <c r="G19" s="86" t="s">
        <v>189</v>
      </c>
      <c r="H19" s="87">
        <f>SUM(H17,H18)</f>
        <v>46428</v>
      </c>
      <c r="I19" s="88">
        <f>SUM(I17,I18)</f>
        <v>43602</v>
      </c>
      <c r="J19" s="96">
        <f>SUM(J17,J18)</f>
        <v>38337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F7:G7"/>
    <mergeCell ref="A11:A12"/>
    <mergeCell ref="B11:B12"/>
    <mergeCell ref="C11:C12"/>
    <mergeCell ref="D11:D12"/>
    <mergeCell ref="E11:E12"/>
    <mergeCell ref="A1:J1"/>
    <mergeCell ref="H2:J2"/>
    <mergeCell ref="A4:B6"/>
    <mergeCell ref="C4:E4"/>
    <mergeCell ref="F4:G6"/>
    <mergeCell ref="H4:J4"/>
    <mergeCell ref="C5:E5"/>
    <mergeCell ref="H5:J5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E5" sqref="E5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3.28125" style="0" customWidth="1"/>
    <col min="4" max="4" width="13.57421875" style="0" bestFit="1" customWidth="1"/>
    <col min="5" max="5" width="17.00390625" style="0" customWidth="1"/>
  </cols>
  <sheetData>
    <row r="1" spans="1:5" ht="18" customHeight="1">
      <c r="A1" s="179" t="s">
        <v>326</v>
      </c>
      <c r="B1" s="179"/>
      <c r="C1" s="179"/>
      <c r="D1" s="179"/>
      <c r="E1" s="179"/>
    </row>
    <row r="2" spans="1:5" ht="18" customHeight="1">
      <c r="A2" s="179"/>
      <c r="B2" s="179"/>
      <c r="C2" s="179"/>
      <c r="D2" s="179"/>
      <c r="E2" s="179"/>
    </row>
    <row r="3" spans="1:5" ht="18" customHeight="1">
      <c r="A3" s="179" t="s">
        <v>313</v>
      </c>
      <c r="B3" s="179"/>
      <c r="C3" s="179"/>
      <c r="D3" s="179"/>
      <c r="E3" s="179"/>
    </row>
    <row r="4" spans="3:5" ht="18" customHeight="1">
      <c r="C4" s="152" t="s">
        <v>339</v>
      </c>
      <c r="D4" s="152"/>
      <c r="E4" s="152"/>
    </row>
    <row r="5" ht="18" customHeight="1" thickBot="1">
      <c r="E5" t="s">
        <v>3</v>
      </c>
    </row>
    <row r="6" spans="1:5" ht="25.5" customHeight="1">
      <c r="A6" s="173" t="s">
        <v>43</v>
      </c>
      <c r="B6" s="175" t="s">
        <v>4</v>
      </c>
      <c r="C6" s="177"/>
      <c r="D6" s="177"/>
      <c r="E6" s="178"/>
    </row>
    <row r="7" spans="1:5" ht="38.25" customHeight="1">
      <c r="A7" s="174"/>
      <c r="B7" s="176"/>
      <c r="C7" s="5" t="s">
        <v>1</v>
      </c>
      <c r="D7" s="5" t="s">
        <v>109</v>
      </c>
      <c r="E7" s="6" t="s">
        <v>236</v>
      </c>
    </row>
    <row r="8" spans="1:5" ht="13.5" customHeight="1">
      <c r="A8" s="8" t="s">
        <v>14</v>
      </c>
      <c r="B8" s="9" t="s">
        <v>12</v>
      </c>
      <c r="C8" s="22">
        <f>SUM(C9,C15)</f>
        <v>25149</v>
      </c>
      <c r="D8" s="22">
        <f>SUM(D9,D15)</f>
        <v>23750</v>
      </c>
      <c r="E8" s="23">
        <f>SUM(E9,E15)</f>
        <v>23750</v>
      </c>
    </row>
    <row r="9" spans="1:5" ht="13.5" customHeight="1">
      <c r="A9" s="7" t="s">
        <v>5</v>
      </c>
      <c r="B9" s="2" t="s">
        <v>6</v>
      </c>
      <c r="C9" s="25">
        <f>SUM(C10:C14)</f>
        <v>11823</v>
      </c>
      <c r="D9" s="25">
        <f>SUM(D10:D14)</f>
        <v>13367</v>
      </c>
      <c r="E9" s="25">
        <f>SUM(E10:E14)</f>
        <v>13367</v>
      </c>
    </row>
    <row r="10" spans="1:5" ht="13.5" customHeight="1">
      <c r="A10" s="7"/>
      <c r="B10" s="2" t="s">
        <v>39</v>
      </c>
      <c r="C10" s="25">
        <v>6974</v>
      </c>
      <c r="D10" s="25">
        <v>6974</v>
      </c>
      <c r="E10" s="28">
        <v>6974</v>
      </c>
    </row>
    <row r="11" spans="1:5" ht="13.5" customHeight="1">
      <c r="A11" s="7"/>
      <c r="B11" s="40" t="s">
        <v>114</v>
      </c>
      <c r="C11" s="25"/>
      <c r="D11" s="25"/>
      <c r="E11" s="28"/>
    </row>
    <row r="12" spans="1:5" ht="13.5" customHeight="1">
      <c r="A12" s="7"/>
      <c r="B12" s="3" t="s">
        <v>42</v>
      </c>
      <c r="C12" s="25">
        <v>3649</v>
      </c>
      <c r="D12" s="25">
        <v>4375</v>
      </c>
      <c r="E12" s="28">
        <v>4375</v>
      </c>
    </row>
    <row r="13" spans="1:5" ht="13.5" customHeight="1">
      <c r="A13" s="7"/>
      <c r="B13" s="2" t="s">
        <v>40</v>
      </c>
      <c r="C13" s="25">
        <v>1200</v>
      </c>
      <c r="D13" s="25">
        <v>1200</v>
      </c>
      <c r="E13" s="28">
        <v>1200</v>
      </c>
    </row>
    <row r="14" spans="1:5" ht="13.5" customHeight="1">
      <c r="A14" s="7"/>
      <c r="B14" s="2" t="s">
        <v>41</v>
      </c>
      <c r="C14" s="25"/>
      <c r="D14" s="25">
        <v>818</v>
      </c>
      <c r="E14" s="28">
        <v>818</v>
      </c>
    </row>
    <row r="15" spans="1:5" ht="13.5" customHeight="1">
      <c r="A15" s="7" t="s">
        <v>7</v>
      </c>
      <c r="B15" s="2" t="s">
        <v>8</v>
      </c>
      <c r="C15" s="25">
        <v>13326</v>
      </c>
      <c r="D15" s="25">
        <v>10383</v>
      </c>
      <c r="E15" s="28">
        <v>10383</v>
      </c>
    </row>
    <row r="16" spans="1:5" ht="13.5" customHeight="1">
      <c r="A16" s="10" t="s">
        <v>15</v>
      </c>
      <c r="B16" s="9" t="s">
        <v>11</v>
      </c>
      <c r="C16" s="22"/>
      <c r="D16" s="22"/>
      <c r="E16" s="23"/>
    </row>
    <row r="17" spans="1:5" ht="13.5" customHeight="1">
      <c r="A17" s="10" t="s">
        <v>16</v>
      </c>
      <c r="B17" s="9" t="s">
        <v>62</v>
      </c>
      <c r="C17" s="22">
        <f>SUM(C18:C22)</f>
        <v>3700</v>
      </c>
      <c r="D17" s="22">
        <f>SUM(D18:D22)</f>
        <v>1042</v>
      </c>
      <c r="E17" s="23">
        <f>SUM(E18:E22)</f>
        <v>978</v>
      </c>
    </row>
    <row r="18" spans="1:5" ht="13.5" customHeight="1">
      <c r="A18" s="7" t="s">
        <v>9</v>
      </c>
      <c r="B18" s="2" t="s">
        <v>17</v>
      </c>
      <c r="C18" s="25">
        <v>1300</v>
      </c>
      <c r="D18" s="25">
        <v>585</v>
      </c>
      <c r="E18" s="28">
        <v>553</v>
      </c>
    </row>
    <row r="19" spans="1:5" ht="13.5" customHeight="1">
      <c r="A19" s="7" t="s">
        <v>10</v>
      </c>
      <c r="B19" s="2" t="s">
        <v>18</v>
      </c>
      <c r="C19" s="25">
        <v>2000</v>
      </c>
      <c r="D19" s="25">
        <v>328</v>
      </c>
      <c r="E19" s="28">
        <v>317</v>
      </c>
    </row>
    <row r="20" spans="1:5" ht="13.5" customHeight="1">
      <c r="A20" s="7" t="s">
        <v>13</v>
      </c>
      <c r="B20" s="2" t="s">
        <v>19</v>
      </c>
      <c r="C20" s="25">
        <v>220</v>
      </c>
      <c r="D20" s="25">
        <v>107</v>
      </c>
      <c r="E20" s="28">
        <v>107</v>
      </c>
    </row>
    <row r="21" spans="1:5" ht="13.5" customHeight="1">
      <c r="A21" s="7" t="s">
        <v>44</v>
      </c>
      <c r="B21" s="2" t="s">
        <v>20</v>
      </c>
      <c r="C21" s="25"/>
      <c r="D21" s="25"/>
      <c r="E21" s="28"/>
    </row>
    <row r="22" spans="1:5" ht="13.5" customHeight="1">
      <c r="A22" s="7" t="s">
        <v>45</v>
      </c>
      <c r="B22" s="2" t="s">
        <v>21</v>
      </c>
      <c r="C22" s="25">
        <v>180</v>
      </c>
      <c r="D22" s="25">
        <v>22</v>
      </c>
      <c r="E22" s="28">
        <v>1</v>
      </c>
    </row>
    <row r="23" spans="1:5" ht="13.5" customHeight="1">
      <c r="A23" s="10" t="s">
        <v>22</v>
      </c>
      <c r="B23" s="9" t="s">
        <v>63</v>
      </c>
      <c r="C23" s="22">
        <f>SUM(C24:C31)</f>
        <v>150</v>
      </c>
      <c r="D23" s="22">
        <f>SUM(D24:D31)</f>
        <v>326</v>
      </c>
      <c r="E23" s="23">
        <f>SUM(E24:E31)</f>
        <v>301</v>
      </c>
    </row>
    <row r="24" spans="1:5" ht="13.5" customHeight="1">
      <c r="A24" s="7" t="s">
        <v>46</v>
      </c>
      <c r="B24" s="2" t="s">
        <v>23</v>
      </c>
      <c r="C24" s="25"/>
      <c r="D24" s="25">
        <v>25</v>
      </c>
      <c r="E24" s="28"/>
    </row>
    <row r="25" spans="1:5" ht="13.5" customHeight="1">
      <c r="A25" s="7" t="s">
        <v>47</v>
      </c>
      <c r="B25" s="2" t="s">
        <v>330</v>
      </c>
      <c r="C25" s="25"/>
      <c r="D25" s="25">
        <v>140</v>
      </c>
      <c r="E25" s="28">
        <v>140</v>
      </c>
    </row>
    <row r="26" spans="1:5" ht="13.5" customHeight="1">
      <c r="A26" s="7" t="s">
        <v>48</v>
      </c>
      <c r="B26" s="2" t="s">
        <v>24</v>
      </c>
      <c r="C26" s="25"/>
      <c r="D26" s="25"/>
      <c r="E26" s="28"/>
    </row>
    <row r="27" spans="1:5" ht="13.5" customHeight="1">
      <c r="A27" s="7" t="s">
        <v>49</v>
      </c>
      <c r="B27" s="2" t="s">
        <v>25</v>
      </c>
      <c r="C27" s="25"/>
      <c r="D27" s="25"/>
      <c r="E27" s="28"/>
    </row>
    <row r="28" spans="1:5" ht="13.5" customHeight="1">
      <c r="A28" s="7" t="s">
        <v>50</v>
      </c>
      <c r="B28" s="2" t="s">
        <v>26</v>
      </c>
      <c r="C28" s="25"/>
      <c r="D28" s="25"/>
      <c r="E28" s="28"/>
    </row>
    <row r="29" spans="1:5" ht="13.5" customHeight="1">
      <c r="A29" s="7" t="s">
        <v>51</v>
      </c>
      <c r="B29" s="2" t="s">
        <v>27</v>
      </c>
      <c r="C29" s="25"/>
      <c r="D29" s="25"/>
      <c r="E29" s="28"/>
    </row>
    <row r="30" spans="1:5" ht="13.5" customHeight="1">
      <c r="A30" s="7" t="s">
        <v>52</v>
      </c>
      <c r="B30" s="2" t="s">
        <v>28</v>
      </c>
      <c r="C30" s="25"/>
      <c r="D30" s="25">
        <v>16</v>
      </c>
      <c r="E30" s="28">
        <v>16</v>
      </c>
    </row>
    <row r="31" spans="1:5" ht="13.5" customHeight="1">
      <c r="A31" s="7" t="s">
        <v>53</v>
      </c>
      <c r="B31" s="2" t="s">
        <v>0</v>
      </c>
      <c r="C31" s="25">
        <v>150</v>
      </c>
      <c r="D31" s="25">
        <v>145</v>
      </c>
      <c r="E31" s="28">
        <v>145</v>
      </c>
    </row>
    <row r="32" spans="1:5" ht="13.5" customHeight="1">
      <c r="A32" s="10" t="s">
        <v>29</v>
      </c>
      <c r="B32" s="9" t="s">
        <v>64</v>
      </c>
      <c r="C32" s="22">
        <f>SUM(C33:C34)</f>
        <v>0</v>
      </c>
      <c r="D32" s="22">
        <f>SUM(D33:D34)</f>
        <v>0</v>
      </c>
      <c r="E32" s="23">
        <f>SUM(E33:E34)</f>
        <v>0</v>
      </c>
    </row>
    <row r="33" spans="1:5" ht="13.5" customHeight="1">
      <c r="A33" s="7" t="s">
        <v>54</v>
      </c>
      <c r="B33" s="2" t="s">
        <v>30</v>
      </c>
      <c r="C33" s="25"/>
      <c r="D33" s="25"/>
      <c r="E33" s="28"/>
    </row>
    <row r="34" spans="1:5" ht="13.5" customHeight="1">
      <c r="A34" s="7" t="s">
        <v>55</v>
      </c>
      <c r="B34" s="41" t="s">
        <v>115</v>
      </c>
      <c r="C34" s="25"/>
      <c r="D34" s="25"/>
      <c r="E34" s="28"/>
    </row>
    <row r="35" spans="1:6" ht="13.5" customHeight="1">
      <c r="A35" s="10" t="s">
        <v>31</v>
      </c>
      <c r="B35" s="9" t="s">
        <v>65</v>
      </c>
      <c r="C35" s="22">
        <f>SUM(C36:C37)</f>
        <v>0</v>
      </c>
      <c r="D35" s="22">
        <f>SUM(D36:D37)</f>
        <v>0</v>
      </c>
      <c r="E35" s="23">
        <f>SUM(E36:E37)</f>
        <v>0</v>
      </c>
      <c r="F35" s="4"/>
    </row>
    <row r="36" spans="1:5" ht="13.5" customHeight="1">
      <c r="A36" s="7" t="s">
        <v>56</v>
      </c>
      <c r="B36" s="2" t="s">
        <v>32</v>
      </c>
      <c r="C36" s="25"/>
      <c r="D36" s="25"/>
      <c r="E36" s="28"/>
    </row>
    <row r="37" spans="1:5" ht="13.5" customHeight="1">
      <c r="A37" s="7" t="s">
        <v>57</v>
      </c>
      <c r="B37" s="2" t="s">
        <v>33</v>
      </c>
      <c r="C37" s="25"/>
      <c r="D37" s="25"/>
      <c r="E37" s="28"/>
    </row>
    <row r="38" spans="1:5" ht="13.5" customHeight="1">
      <c r="A38" s="10" t="s">
        <v>34</v>
      </c>
      <c r="B38" s="9" t="s">
        <v>66</v>
      </c>
      <c r="C38" s="22">
        <f>SUM(C39:C40)</f>
        <v>0</v>
      </c>
      <c r="D38" s="22">
        <f>SUM(D39:D40)</f>
        <v>0</v>
      </c>
      <c r="E38" s="23">
        <f>SUM(E39:E40)</f>
        <v>0</v>
      </c>
    </row>
    <row r="39" spans="1:5" ht="13.5" customHeight="1">
      <c r="A39" s="7" t="s">
        <v>58</v>
      </c>
      <c r="B39" s="2" t="s">
        <v>35</v>
      </c>
      <c r="C39" s="25"/>
      <c r="D39" s="25"/>
      <c r="E39" s="28"/>
    </row>
    <row r="40" spans="1:5" ht="13.5" customHeight="1">
      <c r="A40" s="7" t="s">
        <v>59</v>
      </c>
      <c r="B40" s="2" t="s">
        <v>36</v>
      </c>
      <c r="C40" s="25"/>
      <c r="D40" s="25"/>
      <c r="E40" s="28"/>
    </row>
    <row r="41" spans="1:5" ht="13.5" customHeight="1">
      <c r="A41" s="10" t="s">
        <v>37</v>
      </c>
      <c r="B41" s="11" t="s">
        <v>67</v>
      </c>
      <c r="C41" s="22">
        <f>SUM(C8,C16,C17,C23,C32,C35,C38)</f>
        <v>28999</v>
      </c>
      <c r="D41" s="22">
        <f>SUM(D8,D16,D17,D23,D32,D35,D38)</f>
        <v>25118</v>
      </c>
      <c r="E41" s="23">
        <f>SUM(E8,E16,E17,E23,E32,E35,E38)</f>
        <v>25029</v>
      </c>
    </row>
    <row r="42" spans="1:5" ht="13.5" customHeight="1">
      <c r="A42" s="10" t="s">
        <v>68</v>
      </c>
      <c r="B42" s="9" t="s">
        <v>118</v>
      </c>
      <c r="C42" s="22">
        <f>SUM(C43:C45)</f>
        <v>17429</v>
      </c>
      <c r="D42" s="22">
        <f>SUM(D43:D45)</f>
        <v>18484</v>
      </c>
      <c r="E42" s="22">
        <f>SUM(E43:E45)</f>
        <v>18484</v>
      </c>
    </row>
    <row r="43" spans="1:5" ht="13.5" customHeight="1">
      <c r="A43" s="7" t="s">
        <v>60</v>
      </c>
      <c r="B43" s="2" t="s">
        <v>38</v>
      </c>
      <c r="C43" s="25">
        <v>17429</v>
      </c>
      <c r="D43" s="25">
        <v>17924</v>
      </c>
      <c r="E43" s="28">
        <v>17924</v>
      </c>
    </row>
    <row r="44" spans="1:5" ht="13.5" customHeight="1">
      <c r="A44" s="7" t="s">
        <v>61</v>
      </c>
      <c r="B44" s="41" t="s">
        <v>119</v>
      </c>
      <c r="C44" s="25"/>
      <c r="D44" s="25"/>
      <c r="E44" s="28"/>
    </row>
    <row r="45" spans="1:5" ht="13.5" customHeight="1">
      <c r="A45" s="44" t="s">
        <v>116</v>
      </c>
      <c r="B45" s="45" t="s">
        <v>117</v>
      </c>
      <c r="C45" s="42"/>
      <c r="D45" s="42">
        <v>560</v>
      </c>
      <c r="E45" s="43">
        <v>560</v>
      </c>
    </row>
    <row r="46" spans="1:5" ht="13.5" customHeight="1" thickBot="1">
      <c r="A46" s="12" t="s">
        <v>70</v>
      </c>
      <c r="B46" s="13" t="s">
        <v>69</v>
      </c>
      <c r="C46" s="33">
        <f>SUM(C41,C42)</f>
        <v>46428</v>
      </c>
      <c r="D46" s="33">
        <f>SUM(D41,D42)</f>
        <v>43602</v>
      </c>
      <c r="E46" s="27">
        <f>SUM(E41,E42)</f>
        <v>43513</v>
      </c>
    </row>
    <row r="47" ht="18" customHeight="1">
      <c r="A47" s="1"/>
    </row>
    <row r="48" ht="18" customHeight="1">
      <c r="A48" s="1"/>
    </row>
    <row r="49" ht="18" customHeight="1">
      <c r="A49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C5" sqref="C5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3.28125" style="0" customWidth="1"/>
    <col min="4" max="4" width="13.421875" style="0" bestFit="1" customWidth="1"/>
    <col min="5" max="5" width="16.57421875" style="0" customWidth="1"/>
  </cols>
  <sheetData>
    <row r="1" spans="1:5" ht="18" customHeight="1">
      <c r="A1" s="179" t="s">
        <v>326</v>
      </c>
      <c r="B1" s="179"/>
      <c r="C1" s="179"/>
      <c r="D1" s="179"/>
      <c r="E1" s="179"/>
    </row>
    <row r="2" spans="1:5" ht="18" customHeight="1">
      <c r="A2" s="179"/>
      <c r="B2" s="179"/>
      <c r="C2" s="179"/>
      <c r="D2" s="179"/>
      <c r="E2" s="179"/>
    </row>
    <row r="3" spans="1:5" ht="18" customHeight="1">
      <c r="A3" s="179" t="s">
        <v>111</v>
      </c>
      <c r="B3" s="179"/>
      <c r="C3" s="179"/>
      <c r="D3" s="179"/>
      <c r="E3" s="179"/>
    </row>
    <row r="4" spans="3:5" ht="18" customHeight="1">
      <c r="C4" s="152" t="s">
        <v>340</v>
      </c>
      <c r="D4" s="152"/>
      <c r="E4" s="152"/>
    </row>
    <row r="5" ht="18" customHeight="1" thickBot="1">
      <c r="E5" t="s">
        <v>3</v>
      </c>
    </row>
    <row r="6" spans="1:5" ht="22.5" customHeight="1" thickBot="1">
      <c r="A6" s="173" t="s">
        <v>43</v>
      </c>
      <c r="B6" s="180" t="s">
        <v>71</v>
      </c>
      <c r="C6" s="182"/>
      <c r="D6" s="183"/>
      <c r="E6" s="184"/>
    </row>
    <row r="7" spans="1:5" ht="39.75" customHeight="1">
      <c r="A7" s="174"/>
      <c r="B7" s="181"/>
      <c r="C7" s="34" t="s">
        <v>1</v>
      </c>
      <c r="D7" s="35" t="s">
        <v>109</v>
      </c>
      <c r="E7" s="36" t="s">
        <v>236</v>
      </c>
    </row>
    <row r="8" spans="1:5" ht="13.5" customHeight="1">
      <c r="A8" s="8" t="s">
        <v>14</v>
      </c>
      <c r="B8" s="17" t="s">
        <v>81</v>
      </c>
      <c r="C8" s="29">
        <f>SUM(C9,C18)</f>
        <v>12730</v>
      </c>
      <c r="D8" s="22">
        <f>SUM(D9,D18)</f>
        <v>10991</v>
      </c>
      <c r="E8" s="23">
        <f>SUM(E9,E18)</f>
        <v>10991</v>
      </c>
    </row>
    <row r="9" spans="1:5" ht="13.5" customHeight="1">
      <c r="A9" s="7" t="s">
        <v>5</v>
      </c>
      <c r="B9" s="16" t="s">
        <v>72</v>
      </c>
      <c r="C9" s="30">
        <f>SUM(C10:C17)</f>
        <v>11030</v>
      </c>
      <c r="D9" s="25">
        <f>SUM(D10:D17)</f>
        <v>9251</v>
      </c>
      <c r="E9" s="28">
        <f>SUM(E10:E17)</f>
        <v>9251</v>
      </c>
    </row>
    <row r="10" spans="1:5" ht="13.5" customHeight="1">
      <c r="A10" s="7"/>
      <c r="B10" s="16" t="s">
        <v>73</v>
      </c>
      <c r="C10" s="30">
        <v>10600</v>
      </c>
      <c r="D10" s="25">
        <v>9061</v>
      </c>
      <c r="E10" s="28">
        <v>9061</v>
      </c>
    </row>
    <row r="11" spans="1:5" ht="13.5" customHeight="1">
      <c r="A11" s="7"/>
      <c r="B11" s="18" t="s">
        <v>74</v>
      </c>
      <c r="C11" s="30"/>
      <c r="D11" s="25"/>
      <c r="E11" s="28"/>
    </row>
    <row r="12" spans="1:5" ht="13.5" customHeight="1">
      <c r="A12" s="7"/>
      <c r="B12" s="18" t="s">
        <v>75</v>
      </c>
      <c r="C12" s="30"/>
      <c r="D12" s="25"/>
      <c r="E12" s="28"/>
    </row>
    <row r="13" spans="1:5" ht="13.5" customHeight="1">
      <c r="A13" s="7"/>
      <c r="B13" s="16" t="s">
        <v>76</v>
      </c>
      <c r="C13" s="30">
        <v>100</v>
      </c>
      <c r="D13" s="25">
        <v>72</v>
      </c>
      <c r="E13" s="28">
        <v>72</v>
      </c>
    </row>
    <row r="14" spans="1:5" ht="13.5" customHeight="1">
      <c r="A14" s="7"/>
      <c r="B14" s="16" t="s">
        <v>77</v>
      </c>
      <c r="C14" s="30">
        <v>30</v>
      </c>
      <c r="D14" s="25"/>
      <c r="E14" s="28"/>
    </row>
    <row r="15" spans="1:5" ht="13.5" customHeight="1">
      <c r="A15" s="7"/>
      <c r="B15" s="16" t="s">
        <v>78</v>
      </c>
      <c r="C15" s="30"/>
      <c r="D15" s="25"/>
      <c r="E15" s="28"/>
    </row>
    <row r="16" spans="1:5" ht="13.5" customHeight="1">
      <c r="A16" s="7"/>
      <c r="B16" s="16" t="s">
        <v>79</v>
      </c>
      <c r="C16" s="30"/>
      <c r="D16" s="25"/>
      <c r="E16" s="28"/>
    </row>
    <row r="17" spans="1:5" ht="13.5" customHeight="1">
      <c r="A17" s="7"/>
      <c r="B17" s="16" t="s">
        <v>80</v>
      </c>
      <c r="C17" s="30">
        <v>300</v>
      </c>
      <c r="D17" s="25">
        <v>118</v>
      </c>
      <c r="E17" s="28">
        <v>118</v>
      </c>
    </row>
    <row r="18" spans="1:5" ht="13.5" customHeight="1">
      <c r="A18" s="7" t="s">
        <v>7</v>
      </c>
      <c r="B18" s="16" t="s">
        <v>107</v>
      </c>
      <c r="C18" s="30">
        <f>SUM(C19:C20)</f>
        <v>1700</v>
      </c>
      <c r="D18" s="30">
        <f>SUM(D19:D20)</f>
        <v>1740</v>
      </c>
      <c r="E18" s="30">
        <f>SUM(E19:E20)</f>
        <v>1740</v>
      </c>
    </row>
    <row r="19" spans="1:5" ht="13.5" customHeight="1">
      <c r="A19" s="7"/>
      <c r="B19" s="16" t="s">
        <v>82</v>
      </c>
      <c r="C19" s="30">
        <v>1700</v>
      </c>
      <c r="D19" s="25">
        <v>1740</v>
      </c>
      <c r="E19" s="28">
        <v>1740</v>
      </c>
    </row>
    <row r="20" spans="1:5" ht="13.5" customHeight="1">
      <c r="A20" s="7"/>
      <c r="B20" s="16" t="s">
        <v>83</v>
      </c>
      <c r="C20" s="30"/>
      <c r="D20" s="25"/>
      <c r="E20" s="28"/>
    </row>
    <row r="21" spans="1:5" ht="13.5" customHeight="1">
      <c r="A21" s="10" t="s">
        <v>15</v>
      </c>
      <c r="B21" s="17" t="s">
        <v>84</v>
      </c>
      <c r="C21" s="29">
        <v>2300</v>
      </c>
      <c r="D21" s="22">
        <v>2065</v>
      </c>
      <c r="E21" s="23">
        <v>2050</v>
      </c>
    </row>
    <row r="22" spans="1:5" ht="13.5" customHeight="1">
      <c r="A22" s="10" t="s">
        <v>16</v>
      </c>
      <c r="B22" s="17" t="s">
        <v>90</v>
      </c>
      <c r="C22" s="29">
        <f>SUM(C23:C27)</f>
        <v>12450</v>
      </c>
      <c r="D22" s="22">
        <f>SUM(D23:D27)</f>
        <v>12460</v>
      </c>
      <c r="E22" s="23">
        <f>SUM(E23:E27)</f>
        <v>8375</v>
      </c>
    </row>
    <row r="23" spans="1:5" ht="13.5" customHeight="1">
      <c r="A23" s="7" t="s">
        <v>9</v>
      </c>
      <c r="B23" s="16" t="s">
        <v>85</v>
      </c>
      <c r="C23" s="30">
        <v>4270</v>
      </c>
      <c r="D23" s="25">
        <v>4270</v>
      </c>
      <c r="E23" s="28">
        <v>2615</v>
      </c>
    </row>
    <row r="24" spans="1:5" ht="13.5" customHeight="1">
      <c r="A24" s="7" t="s">
        <v>10</v>
      </c>
      <c r="B24" s="16" t="s">
        <v>86</v>
      </c>
      <c r="C24" s="30">
        <v>170</v>
      </c>
      <c r="D24" s="25">
        <v>170</v>
      </c>
      <c r="E24" s="28">
        <v>143</v>
      </c>
    </row>
    <row r="25" spans="1:5" ht="13.5" customHeight="1">
      <c r="A25" s="7" t="s">
        <v>13</v>
      </c>
      <c r="B25" s="16" t="s">
        <v>87</v>
      </c>
      <c r="C25" s="30">
        <v>4810</v>
      </c>
      <c r="D25" s="25">
        <v>4810</v>
      </c>
      <c r="E25" s="28">
        <v>4265</v>
      </c>
    </row>
    <row r="26" spans="1:5" ht="13.5" customHeight="1">
      <c r="A26" s="7" t="s">
        <v>44</v>
      </c>
      <c r="B26" s="16" t="s">
        <v>88</v>
      </c>
      <c r="C26" s="30"/>
      <c r="D26" s="25"/>
      <c r="E26" s="28"/>
    </row>
    <row r="27" spans="1:5" ht="13.5" customHeight="1">
      <c r="A27" s="7" t="s">
        <v>45</v>
      </c>
      <c r="B27" s="16" t="s">
        <v>89</v>
      </c>
      <c r="C27" s="30">
        <v>3200</v>
      </c>
      <c r="D27" s="25">
        <v>3210</v>
      </c>
      <c r="E27" s="28">
        <v>1352</v>
      </c>
    </row>
    <row r="28" spans="1:5" ht="13.5" customHeight="1">
      <c r="A28" s="10" t="s">
        <v>22</v>
      </c>
      <c r="B28" s="17" t="s">
        <v>94</v>
      </c>
      <c r="C28" s="29">
        <f>SUM(C29:C32)</f>
        <v>1088</v>
      </c>
      <c r="D28" s="22">
        <f>SUM(D29:D32)</f>
        <v>1189</v>
      </c>
      <c r="E28" s="23">
        <f>SUM(E29:E32)</f>
        <v>746</v>
      </c>
    </row>
    <row r="29" spans="1:5" ht="13.5" customHeight="1">
      <c r="A29" s="7" t="s">
        <v>46</v>
      </c>
      <c r="B29" s="39" t="s">
        <v>113</v>
      </c>
      <c r="C29" s="30"/>
      <c r="D29" s="25">
        <v>70</v>
      </c>
      <c r="E29" s="28">
        <v>70</v>
      </c>
    </row>
    <row r="30" spans="1:5" ht="13.5" customHeight="1">
      <c r="A30" s="7" t="s">
        <v>47</v>
      </c>
      <c r="B30" s="16" t="s">
        <v>91</v>
      </c>
      <c r="C30" s="30">
        <v>288</v>
      </c>
      <c r="D30" s="25">
        <v>319</v>
      </c>
      <c r="E30" s="28">
        <v>319</v>
      </c>
    </row>
    <row r="31" spans="1:5" ht="13.5" customHeight="1">
      <c r="A31" s="7" t="s">
        <v>48</v>
      </c>
      <c r="B31" s="16" t="s">
        <v>92</v>
      </c>
      <c r="C31" s="30">
        <v>500</v>
      </c>
      <c r="D31" s="25">
        <v>500</v>
      </c>
      <c r="E31" s="28">
        <v>325</v>
      </c>
    </row>
    <row r="32" spans="1:5" ht="13.5" customHeight="1">
      <c r="A32" s="7" t="s">
        <v>49</v>
      </c>
      <c r="B32" s="16" t="s">
        <v>93</v>
      </c>
      <c r="C32" s="30">
        <v>300</v>
      </c>
      <c r="D32" s="25">
        <v>300</v>
      </c>
      <c r="E32" s="28">
        <v>32</v>
      </c>
    </row>
    <row r="33" spans="1:5" ht="13.5" customHeight="1">
      <c r="A33" s="10" t="s">
        <v>29</v>
      </c>
      <c r="B33" s="17" t="s">
        <v>98</v>
      </c>
      <c r="C33" s="29">
        <f>SUM(C34:C37)</f>
        <v>1300</v>
      </c>
      <c r="D33" s="22">
        <f>SUM(D34:D37)</f>
        <v>1047</v>
      </c>
      <c r="E33" s="23">
        <f>SUM(E34:E37)</f>
        <v>897</v>
      </c>
    </row>
    <row r="34" spans="1:5" ht="13.5" customHeight="1">
      <c r="A34" s="7" t="s">
        <v>50</v>
      </c>
      <c r="B34" s="16" t="s">
        <v>95</v>
      </c>
      <c r="C34" s="30"/>
      <c r="D34" s="25">
        <v>2</v>
      </c>
      <c r="E34" s="28">
        <v>2</v>
      </c>
    </row>
    <row r="35" spans="1:5" ht="13.5" customHeight="1">
      <c r="A35" s="7" t="s">
        <v>51</v>
      </c>
      <c r="B35" s="16" t="s">
        <v>108</v>
      </c>
      <c r="C35" s="30">
        <v>1100</v>
      </c>
      <c r="D35" s="25">
        <v>812</v>
      </c>
      <c r="E35" s="28">
        <v>812</v>
      </c>
    </row>
    <row r="36" spans="1:5" ht="13.5" customHeight="1">
      <c r="A36" s="7" t="s">
        <v>52</v>
      </c>
      <c r="B36" s="16" t="s">
        <v>96</v>
      </c>
      <c r="C36" s="30">
        <v>150</v>
      </c>
      <c r="D36" s="25">
        <v>150</v>
      </c>
      <c r="E36" s="28"/>
    </row>
    <row r="37" spans="1:5" ht="13.5" customHeight="1">
      <c r="A37" s="7" t="s">
        <v>53</v>
      </c>
      <c r="B37" s="16" t="s">
        <v>97</v>
      </c>
      <c r="C37" s="30">
        <v>50</v>
      </c>
      <c r="D37" s="25">
        <v>83</v>
      </c>
      <c r="E37" s="28">
        <v>83</v>
      </c>
    </row>
    <row r="38" spans="1:6" ht="13.5" customHeight="1">
      <c r="A38" s="10" t="s">
        <v>31</v>
      </c>
      <c r="B38" s="17" t="s">
        <v>99</v>
      </c>
      <c r="C38" s="29">
        <v>1101</v>
      </c>
      <c r="D38" s="22">
        <v>1249</v>
      </c>
      <c r="E38" s="23">
        <v>1249</v>
      </c>
      <c r="F38" s="4"/>
    </row>
    <row r="39" spans="1:5" ht="13.5" customHeight="1">
      <c r="A39" s="10" t="s">
        <v>34</v>
      </c>
      <c r="B39" s="17" t="s">
        <v>100</v>
      </c>
      <c r="C39" s="29">
        <v>3986</v>
      </c>
      <c r="D39" s="22">
        <v>3894</v>
      </c>
      <c r="E39" s="23">
        <v>3556</v>
      </c>
    </row>
    <row r="40" spans="1:5" ht="13.5" customHeight="1">
      <c r="A40" s="10" t="s">
        <v>37</v>
      </c>
      <c r="B40" s="17" t="s">
        <v>102</v>
      </c>
      <c r="C40" s="29">
        <f>SUM(C41:C42)</f>
        <v>1000</v>
      </c>
      <c r="D40" s="22">
        <f>SUM(D41:D42)</f>
        <v>234</v>
      </c>
      <c r="E40" s="23">
        <f>SUM(E41:E42)</f>
        <v>0</v>
      </c>
    </row>
    <row r="41" spans="1:5" ht="13.5" customHeight="1">
      <c r="A41" s="14" t="s">
        <v>54</v>
      </c>
      <c r="B41" s="19" t="s">
        <v>101</v>
      </c>
      <c r="C41" s="31"/>
      <c r="D41" s="26"/>
      <c r="E41" s="28"/>
    </row>
    <row r="42" spans="1:5" ht="13.5" customHeight="1">
      <c r="A42" s="14" t="s">
        <v>55</v>
      </c>
      <c r="B42" s="19" t="s">
        <v>112</v>
      </c>
      <c r="C42" s="31">
        <v>1000</v>
      </c>
      <c r="D42" s="26">
        <v>234</v>
      </c>
      <c r="E42" s="28"/>
    </row>
    <row r="43" spans="1:5" ht="13.5" customHeight="1">
      <c r="A43" s="10" t="s">
        <v>68</v>
      </c>
      <c r="B43" s="20" t="s">
        <v>103</v>
      </c>
      <c r="C43" s="29">
        <f>SUM(C8,C21,C22,C28,C33,C38,C40,C39)</f>
        <v>35955</v>
      </c>
      <c r="D43" s="22">
        <f>SUM(D8,D21,D22,D28,D33,D38,D40,D39)</f>
        <v>33129</v>
      </c>
      <c r="E43" s="23">
        <f>SUM(E8,E21,E22,E28,E33,E38,E40,E39)</f>
        <v>27864</v>
      </c>
    </row>
    <row r="44" spans="1:5" ht="13.5" customHeight="1">
      <c r="A44" s="10" t="s">
        <v>70</v>
      </c>
      <c r="B44" s="17" t="s">
        <v>2</v>
      </c>
      <c r="C44" s="29">
        <f>SUM(C45:C46)</f>
        <v>10473</v>
      </c>
      <c r="D44" s="22">
        <f>SUM(D45:D46)</f>
        <v>10473</v>
      </c>
      <c r="E44" s="23">
        <f>SUM(E45:E46)</f>
        <v>10473</v>
      </c>
    </row>
    <row r="45" spans="1:5" ht="13.5" customHeight="1">
      <c r="A45" s="7" t="s">
        <v>56</v>
      </c>
      <c r="B45" s="16" t="s">
        <v>104</v>
      </c>
      <c r="C45" s="30">
        <v>10000</v>
      </c>
      <c r="D45" s="25">
        <v>10000</v>
      </c>
      <c r="E45" s="28">
        <v>10000</v>
      </c>
    </row>
    <row r="46" spans="1:5" ht="13.5" customHeight="1">
      <c r="A46" s="7" t="s">
        <v>57</v>
      </c>
      <c r="B46" s="16" t="s">
        <v>329</v>
      </c>
      <c r="C46" s="30">
        <v>473</v>
      </c>
      <c r="D46" s="25">
        <v>473</v>
      </c>
      <c r="E46" s="28">
        <v>473</v>
      </c>
    </row>
    <row r="47" spans="1:5" ht="13.5" customHeight="1" thickBot="1">
      <c r="A47" s="12" t="s">
        <v>105</v>
      </c>
      <c r="B47" s="21" t="s">
        <v>106</v>
      </c>
      <c r="C47" s="32">
        <f>SUM(C43:C44)</f>
        <v>46428</v>
      </c>
      <c r="D47" s="33">
        <f>SUM(D43:D44)</f>
        <v>43602</v>
      </c>
      <c r="E47" s="27">
        <f>SUM(E43:E44)</f>
        <v>38337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9">
      <selection activeCell="C5" sqref="C5"/>
    </sheetView>
  </sheetViews>
  <sheetFormatPr defaultColWidth="9.140625" defaultRowHeight="12.75"/>
  <cols>
    <col min="1" max="1" width="32.8515625" style="0" bestFit="1" customWidth="1"/>
    <col min="2" max="2" width="3.57421875" style="0" bestFit="1" customWidth="1"/>
    <col min="3" max="3" width="4.00390625" style="0" bestFit="1" customWidth="1"/>
    <col min="4" max="4" width="11.421875" style="0" bestFit="1" customWidth="1"/>
    <col min="5" max="5" width="8.421875" style="0" bestFit="1" customWidth="1"/>
    <col min="6" max="6" width="9.28125" style="0" bestFit="1" customWidth="1"/>
    <col min="7" max="7" width="11.421875" style="0" bestFit="1" customWidth="1"/>
    <col min="8" max="8" width="8.28125" style="0" bestFit="1" customWidth="1"/>
  </cols>
  <sheetData>
    <row r="1" spans="1:22" ht="18" customHeight="1">
      <c r="A1" s="179" t="s">
        <v>326</v>
      </c>
      <c r="B1" s="179"/>
      <c r="C1" s="179"/>
      <c r="D1" s="179"/>
      <c r="E1" s="179"/>
      <c r="F1" s="179"/>
      <c r="G1" s="179"/>
      <c r="H1" s="179"/>
      <c r="O1" s="179"/>
      <c r="P1" s="179"/>
      <c r="Q1" s="179"/>
      <c r="R1" s="179"/>
      <c r="S1" s="179"/>
      <c r="T1" s="179"/>
      <c r="U1" s="179"/>
      <c r="V1" s="179"/>
    </row>
    <row r="2" spans="1:19" ht="18" customHeight="1">
      <c r="A2" s="179"/>
      <c r="B2" s="179"/>
      <c r="C2" s="179"/>
      <c r="D2" s="179"/>
      <c r="E2" s="179"/>
      <c r="O2" s="179"/>
      <c r="P2" s="179"/>
      <c r="Q2" s="179"/>
      <c r="R2" s="179"/>
      <c r="S2" s="179"/>
    </row>
    <row r="3" spans="1:22" ht="18" customHeight="1">
      <c r="A3" s="179" t="s">
        <v>150</v>
      </c>
      <c r="B3" s="179"/>
      <c r="C3" s="179"/>
      <c r="D3" s="179"/>
      <c r="E3" s="179"/>
      <c r="F3" s="179"/>
      <c r="G3" s="179"/>
      <c r="H3" s="179"/>
      <c r="O3" s="179"/>
      <c r="P3" s="179"/>
      <c r="Q3" s="179"/>
      <c r="R3" s="179"/>
      <c r="S3" s="179"/>
      <c r="T3" s="179"/>
      <c r="U3" s="179"/>
      <c r="V3" s="179"/>
    </row>
    <row r="4" spans="3:22" ht="12.75">
      <c r="C4" s="152" t="s">
        <v>341</v>
      </c>
      <c r="D4" s="152"/>
      <c r="E4" s="152"/>
      <c r="F4" s="152"/>
      <c r="G4" s="152"/>
      <c r="H4" s="152"/>
      <c r="Q4" s="152"/>
      <c r="R4" s="152"/>
      <c r="S4" s="152"/>
      <c r="T4" s="152"/>
      <c r="U4" s="152"/>
      <c r="V4" s="152"/>
    </row>
    <row r="5" spans="7:22" ht="12.75">
      <c r="G5" s="185" t="s">
        <v>3</v>
      </c>
      <c r="H5" s="185"/>
      <c r="U5" s="185"/>
      <c r="V5" s="185"/>
    </row>
    <row r="7" spans="1:8" ht="12.75">
      <c r="A7" s="46" t="s">
        <v>194</v>
      </c>
      <c r="B7" s="46" t="s">
        <v>316</v>
      </c>
      <c r="C7" s="46" t="s">
        <v>317</v>
      </c>
      <c r="D7" s="46" t="s">
        <v>318</v>
      </c>
      <c r="E7" s="46" t="s">
        <v>319</v>
      </c>
      <c r="F7" s="46" t="s">
        <v>320</v>
      </c>
      <c r="G7" s="46" t="s">
        <v>321</v>
      </c>
      <c r="H7" s="46" t="s">
        <v>322</v>
      </c>
    </row>
    <row r="8" spans="1:8" ht="12.75">
      <c r="A8" s="46" t="s">
        <v>120</v>
      </c>
      <c r="B8" s="46">
        <v>1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</row>
    <row r="9" spans="1:8" ht="12.75">
      <c r="A9" s="46" t="s">
        <v>121</v>
      </c>
      <c r="B9" s="46">
        <v>2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</row>
    <row r="10" spans="1:8" ht="12.75">
      <c r="A10" s="46" t="s">
        <v>122</v>
      </c>
      <c r="B10" s="46">
        <v>3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46" t="s">
        <v>123</v>
      </c>
      <c r="B11" s="46">
        <v>4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</row>
    <row r="12" spans="1:8" ht="12.75">
      <c r="A12" s="46" t="s">
        <v>124</v>
      </c>
      <c r="B12" s="46">
        <v>5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</row>
    <row r="13" spans="1:8" ht="12.75">
      <c r="A13" s="46" t="s">
        <v>125</v>
      </c>
      <c r="B13" s="46">
        <v>6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</row>
    <row r="14" spans="1:8" ht="25.5">
      <c r="A14" s="46" t="s">
        <v>126</v>
      </c>
      <c r="B14" s="46">
        <v>7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</row>
    <row r="15" spans="1:8" ht="12.75">
      <c r="A15" s="46" t="s">
        <v>127</v>
      </c>
      <c r="B15" s="46">
        <v>8</v>
      </c>
      <c r="C15" s="46">
        <v>417</v>
      </c>
      <c r="D15" s="46">
        <v>23941</v>
      </c>
      <c r="E15" s="46">
        <v>19670</v>
      </c>
      <c r="F15" s="46">
        <v>16847</v>
      </c>
      <c r="G15" s="46">
        <v>0</v>
      </c>
      <c r="H15" s="46">
        <v>60458</v>
      </c>
    </row>
    <row r="16" spans="1:8" ht="12.75">
      <c r="A16" s="46" t="s">
        <v>128</v>
      </c>
      <c r="B16" s="46">
        <v>9</v>
      </c>
      <c r="C16" s="46">
        <v>18</v>
      </c>
      <c r="D16" s="46">
        <v>0</v>
      </c>
      <c r="E16" s="46">
        <v>13356</v>
      </c>
      <c r="F16" s="46">
        <v>0</v>
      </c>
      <c r="G16" s="46">
        <v>0</v>
      </c>
      <c r="H16" s="46">
        <v>13356</v>
      </c>
    </row>
    <row r="17" spans="1:8" ht="12.75">
      <c r="A17" s="46" t="s">
        <v>129</v>
      </c>
      <c r="B17" s="46">
        <v>10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</row>
    <row r="18" spans="1:8" ht="12.75">
      <c r="A18" s="46" t="s">
        <v>130</v>
      </c>
      <c r="B18" s="46">
        <v>11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</row>
    <row r="19" spans="1:8" ht="12.75">
      <c r="A19" s="46" t="s">
        <v>131</v>
      </c>
      <c r="B19" s="46">
        <v>12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</row>
    <row r="20" spans="1:8" ht="12.75">
      <c r="A20" s="46" t="s">
        <v>132</v>
      </c>
      <c r="B20" s="46">
        <v>13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6" t="s">
        <v>133</v>
      </c>
      <c r="B21" s="46">
        <v>14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6" t="s">
        <v>134</v>
      </c>
      <c r="B22" s="46">
        <v>15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6" t="s">
        <v>135</v>
      </c>
      <c r="B23" s="46">
        <v>16</v>
      </c>
      <c r="C23" s="46">
        <v>435</v>
      </c>
      <c r="D23" s="46">
        <v>23941</v>
      </c>
      <c r="E23" s="46">
        <v>33026</v>
      </c>
      <c r="F23" s="46">
        <v>16847</v>
      </c>
      <c r="G23" s="46">
        <v>0</v>
      </c>
      <c r="H23" s="46">
        <v>74129</v>
      </c>
    </row>
    <row r="24" spans="1:8" ht="12.75">
      <c r="A24" s="46" t="s">
        <v>136</v>
      </c>
      <c r="B24" s="46">
        <v>17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6" t="s">
        <v>137</v>
      </c>
      <c r="B25" s="46">
        <v>18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</row>
    <row r="26" spans="1:8" ht="12.75">
      <c r="A26" s="46" t="s">
        <v>138</v>
      </c>
      <c r="B26" s="46">
        <v>19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2.75">
      <c r="A27" s="46" t="s">
        <v>139</v>
      </c>
      <c r="B27" s="46">
        <v>20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ht="12.75">
      <c r="A28" s="46" t="s">
        <v>140</v>
      </c>
      <c r="B28" s="46">
        <v>21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</row>
    <row r="29" spans="1:8" ht="12.75">
      <c r="A29" s="46" t="s">
        <v>141</v>
      </c>
      <c r="B29" s="46">
        <v>22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</row>
    <row r="30" spans="1:8" ht="12.75">
      <c r="A30" s="46" t="s">
        <v>142</v>
      </c>
      <c r="B30" s="46">
        <v>23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6" t="s">
        <v>143</v>
      </c>
      <c r="B31" s="46">
        <v>24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6" t="s">
        <v>144</v>
      </c>
      <c r="B32" s="46">
        <v>25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</row>
    <row r="33" spans="1:8" ht="12.75">
      <c r="A33" s="46" t="s">
        <v>145</v>
      </c>
      <c r="B33" s="46">
        <v>26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</row>
    <row r="34" spans="1:8" ht="12.75">
      <c r="A34" s="46" t="s">
        <v>146</v>
      </c>
      <c r="B34" s="46">
        <v>27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</row>
    <row r="35" spans="1:8" ht="12.75">
      <c r="A35" s="46" t="s">
        <v>147</v>
      </c>
      <c r="B35" s="46">
        <v>28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</row>
    <row r="36" spans="1:8" ht="12.75">
      <c r="A36" s="46" t="s">
        <v>148</v>
      </c>
      <c r="B36" s="46">
        <v>29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</row>
    <row r="37" spans="1:8" ht="12.75">
      <c r="A37" s="46" t="s">
        <v>149</v>
      </c>
      <c r="B37" s="46">
        <v>30</v>
      </c>
      <c r="C37" s="46">
        <v>435</v>
      </c>
      <c r="D37" s="46">
        <v>23941</v>
      </c>
      <c r="E37" s="46">
        <v>33026</v>
      </c>
      <c r="F37" s="46">
        <v>16847</v>
      </c>
      <c r="G37" s="46">
        <v>0</v>
      </c>
      <c r="H37" s="46">
        <v>74129</v>
      </c>
    </row>
  </sheetData>
  <sheetProtection/>
  <mergeCells count="10">
    <mergeCell ref="O1:V1"/>
    <mergeCell ref="O2:S2"/>
    <mergeCell ref="O3:V3"/>
    <mergeCell ref="Q4:V4"/>
    <mergeCell ref="U5:V5"/>
    <mergeCell ref="G5:H5"/>
    <mergeCell ref="C4:H4"/>
    <mergeCell ref="A2:E2"/>
    <mergeCell ref="A1:H1"/>
    <mergeCell ref="A3:H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91">
      <selection activeCell="H7" sqref="H7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79" t="s">
        <v>326</v>
      </c>
      <c r="B1" s="179"/>
      <c r="C1" s="179"/>
      <c r="D1" s="179"/>
      <c r="E1" s="179"/>
      <c r="F1" s="179"/>
      <c r="G1" s="179"/>
    </row>
    <row r="2" spans="1:7" ht="18">
      <c r="A2" s="179" t="s">
        <v>314</v>
      </c>
      <c r="B2" s="179"/>
      <c r="C2" s="179"/>
      <c r="D2" s="179"/>
      <c r="E2" s="179"/>
      <c r="F2" s="179"/>
      <c r="G2" s="179"/>
    </row>
    <row r="3" spans="1:7" ht="18">
      <c r="A3" s="89"/>
      <c r="B3" s="89"/>
      <c r="C3" s="89"/>
      <c r="D3" s="89"/>
      <c r="E3" s="89"/>
      <c r="F3" s="89"/>
      <c r="G3" s="89"/>
    </row>
    <row r="4" spans="1:7" ht="18">
      <c r="A4" s="179" t="s">
        <v>192</v>
      </c>
      <c r="B4" s="179"/>
      <c r="C4" s="179"/>
      <c r="D4" s="179"/>
      <c r="E4" s="179"/>
      <c r="F4" s="179"/>
      <c r="G4" s="179"/>
    </row>
    <row r="6" spans="5:7" ht="12.75">
      <c r="E6" s="152" t="s">
        <v>342</v>
      </c>
      <c r="F6" s="152"/>
      <c r="G6" s="150"/>
    </row>
    <row r="8" ht="15.75">
      <c r="D8" s="90" t="s">
        <v>193</v>
      </c>
    </row>
    <row r="9" ht="12.75">
      <c r="F9" t="s">
        <v>3</v>
      </c>
    </row>
    <row r="10" spans="4:6" s="91" customFormat="1" ht="42" customHeight="1">
      <c r="D10" s="92" t="s">
        <v>43</v>
      </c>
      <c r="E10" s="92" t="s">
        <v>194</v>
      </c>
      <c r="F10" s="92" t="s">
        <v>195</v>
      </c>
    </row>
    <row r="11" spans="4:6" ht="15" customHeight="1">
      <c r="D11" s="2">
        <v>1</v>
      </c>
      <c r="E11" s="2" t="s">
        <v>324</v>
      </c>
      <c r="F11" s="25">
        <v>70</v>
      </c>
    </row>
    <row r="12" spans="4:6" ht="15" customHeight="1">
      <c r="D12" s="2">
        <v>2</v>
      </c>
      <c r="E12" s="2" t="s">
        <v>196</v>
      </c>
      <c r="F12" s="25">
        <v>100</v>
      </c>
    </row>
    <row r="13" spans="4:6" ht="15" customHeight="1">
      <c r="D13" s="2">
        <v>3</v>
      </c>
      <c r="E13" s="2" t="s">
        <v>197</v>
      </c>
      <c r="F13" s="25">
        <v>10213</v>
      </c>
    </row>
    <row r="14" spans="4:6" ht="15" customHeight="1">
      <c r="D14" s="186" t="s">
        <v>198</v>
      </c>
      <c r="E14" s="187"/>
      <c r="F14" s="24">
        <f>SUM(F11:F13)</f>
        <v>10383</v>
      </c>
    </row>
    <row r="15" spans="4:6" ht="15" customHeight="1">
      <c r="D15" s="93"/>
      <c r="E15" s="93"/>
      <c r="F15" s="94"/>
    </row>
    <row r="18" spans="4:6" ht="12.75">
      <c r="D18" s="93"/>
      <c r="E18" s="93"/>
      <c r="F18" s="94"/>
    </row>
    <row r="21" ht="15.75">
      <c r="D21" s="90" t="s">
        <v>158</v>
      </c>
    </row>
    <row r="22" ht="12.75">
      <c r="F22" t="s">
        <v>3</v>
      </c>
    </row>
    <row r="23" spans="4:6" ht="31.5">
      <c r="D23" s="92" t="s">
        <v>43</v>
      </c>
      <c r="E23" s="92" t="s">
        <v>194</v>
      </c>
      <c r="F23" s="92" t="s">
        <v>195</v>
      </c>
    </row>
    <row r="24" spans="4:6" ht="12.75">
      <c r="D24" s="2">
        <v>1</v>
      </c>
      <c r="E24" s="2" t="s">
        <v>199</v>
      </c>
      <c r="F24" s="25">
        <v>553</v>
      </c>
    </row>
    <row r="25" spans="4:6" ht="12.75">
      <c r="D25" s="2">
        <v>2</v>
      </c>
      <c r="E25" s="2" t="s">
        <v>200</v>
      </c>
      <c r="F25" s="25">
        <v>317</v>
      </c>
    </row>
    <row r="26" spans="4:6" ht="12.75">
      <c r="D26" s="2">
        <v>3</v>
      </c>
      <c r="E26" s="2" t="s">
        <v>19</v>
      </c>
      <c r="F26" s="25">
        <v>107</v>
      </c>
    </row>
    <row r="27" spans="4:6" ht="12.75">
      <c r="D27" s="2">
        <v>4</v>
      </c>
      <c r="E27" s="2" t="s">
        <v>201</v>
      </c>
      <c r="F27" s="25"/>
    </row>
    <row r="28" spans="4:6" ht="12.75">
      <c r="D28" s="2">
        <v>5</v>
      </c>
      <c r="E28" s="2" t="s">
        <v>202</v>
      </c>
      <c r="F28" s="25"/>
    </row>
    <row r="29" spans="4:6" ht="12.75">
      <c r="D29" s="2">
        <v>6</v>
      </c>
      <c r="E29" s="2" t="s">
        <v>203</v>
      </c>
      <c r="F29" s="25">
        <v>1</v>
      </c>
    </row>
    <row r="30" spans="4:6" ht="12.75">
      <c r="D30" s="186" t="s">
        <v>198</v>
      </c>
      <c r="E30" s="187"/>
      <c r="F30" s="24">
        <f>SUM(F24:F29)</f>
        <v>978</v>
      </c>
    </row>
    <row r="31" spans="4:6" ht="12.75">
      <c r="D31" s="93"/>
      <c r="E31" s="93"/>
      <c r="F31" s="94"/>
    </row>
    <row r="32" spans="4:6" ht="12.75">
      <c r="D32" s="93"/>
      <c r="E32" s="93"/>
      <c r="F32" s="94"/>
    </row>
    <row r="33" spans="4:6" ht="12.75">
      <c r="D33" s="93"/>
      <c r="E33" s="93"/>
      <c r="F33" s="94"/>
    </row>
    <row r="34" ht="21" customHeight="1"/>
    <row r="37" ht="15.75">
      <c r="D37" s="90" t="s">
        <v>162</v>
      </c>
    </row>
    <row r="38" ht="12.75">
      <c r="F38" t="s">
        <v>3</v>
      </c>
    </row>
    <row r="39" spans="4:6" ht="31.5">
      <c r="D39" s="92" t="s">
        <v>43</v>
      </c>
      <c r="E39" s="92" t="s">
        <v>194</v>
      </c>
      <c r="F39" s="92" t="s">
        <v>195</v>
      </c>
    </row>
    <row r="40" spans="4:6" ht="12.75">
      <c r="D40" s="2"/>
      <c r="E40" s="2" t="s">
        <v>204</v>
      </c>
      <c r="F40" s="25"/>
    </row>
    <row r="41" spans="4:6" ht="12.75">
      <c r="D41" s="2"/>
      <c r="E41" s="2" t="s">
        <v>205</v>
      </c>
      <c r="F41" s="25"/>
    </row>
    <row r="42" spans="4:6" ht="12.75">
      <c r="D42" s="2"/>
      <c r="E42" s="2" t="s">
        <v>206</v>
      </c>
      <c r="F42" s="25"/>
    </row>
    <row r="43" spans="4:6" ht="12.75">
      <c r="D43" s="2"/>
      <c r="E43" s="2" t="s">
        <v>207</v>
      </c>
      <c r="F43" s="25"/>
    </row>
    <row r="44" spans="4:6" ht="12.75">
      <c r="D44" s="2"/>
      <c r="E44" s="2" t="s">
        <v>208</v>
      </c>
      <c r="F44" s="25">
        <v>787</v>
      </c>
    </row>
    <row r="45" spans="4:6" ht="12.75">
      <c r="D45" s="2"/>
      <c r="E45" s="2" t="s">
        <v>209</v>
      </c>
      <c r="F45" s="25"/>
    </row>
    <row r="46" spans="4:6" ht="12.75">
      <c r="D46" s="2"/>
      <c r="E46" s="2" t="s">
        <v>210</v>
      </c>
      <c r="F46" s="25"/>
    </row>
    <row r="47" spans="4:6" ht="12.75">
      <c r="D47" s="2"/>
      <c r="E47" s="2" t="s">
        <v>211</v>
      </c>
      <c r="F47" s="25">
        <v>72</v>
      </c>
    </row>
    <row r="48" spans="4:6" ht="12.75">
      <c r="D48" s="2"/>
      <c r="E48" s="2" t="s">
        <v>212</v>
      </c>
      <c r="F48" s="25">
        <v>1756</v>
      </c>
    </row>
    <row r="49" spans="4:6" ht="12.75">
      <c r="D49" s="15">
        <v>1</v>
      </c>
      <c r="E49" s="15" t="s">
        <v>85</v>
      </c>
      <c r="F49" s="24">
        <f>SUM(F40:F48)</f>
        <v>2615</v>
      </c>
    </row>
    <row r="50" spans="4:6" ht="12.75">
      <c r="D50" s="2"/>
      <c r="E50" s="2" t="s">
        <v>213</v>
      </c>
      <c r="F50" s="25">
        <v>64</v>
      </c>
    </row>
    <row r="51" spans="4:6" ht="12.75">
      <c r="D51" s="2"/>
      <c r="E51" s="2" t="s">
        <v>214</v>
      </c>
      <c r="F51" s="25">
        <v>79</v>
      </c>
    </row>
    <row r="52" spans="4:6" ht="12.75">
      <c r="D52" s="15">
        <v>2</v>
      </c>
      <c r="E52" s="15" t="s">
        <v>86</v>
      </c>
      <c r="F52" s="24">
        <f>SUM(F50:F51)</f>
        <v>143</v>
      </c>
    </row>
    <row r="53" spans="4:6" ht="12.75">
      <c r="D53" s="2"/>
      <c r="E53" s="2" t="s">
        <v>215</v>
      </c>
      <c r="F53" s="25">
        <v>414</v>
      </c>
    </row>
    <row r="54" spans="4:6" ht="12.75">
      <c r="D54" s="2"/>
      <c r="E54" s="2" t="s">
        <v>216</v>
      </c>
      <c r="F54" s="25"/>
    </row>
    <row r="55" spans="4:6" ht="12.75">
      <c r="D55" s="2"/>
      <c r="E55" s="2" t="s">
        <v>217</v>
      </c>
      <c r="F55" s="25"/>
    </row>
    <row r="56" spans="4:6" ht="12.75">
      <c r="D56" s="2"/>
      <c r="E56" s="2" t="s">
        <v>218</v>
      </c>
      <c r="F56" s="25">
        <v>630</v>
      </c>
    </row>
    <row r="57" spans="4:6" ht="12.75">
      <c r="D57" s="2"/>
      <c r="E57" s="2" t="s">
        <v>219</v>
      </c>
      <c r="F57" s="25"/>
    </row>
    <row r="58" spans="4:6" ht="12.75">
      <c r="D58" s="2"/>
      <c r="E58" s="2" t="s">
        <v>220</v>
      </c>
      <c r="F58" s="25">
        <v>386</v>
      </c>
    </row>
    <row r="59" spans="4:6" ht="12.75">
      <c r="D59" s="2"/>
      <c r="E59" s="2" t="s">
        <v>221</v>
      </c>
      <c r="F59" s="25">
        <v>2835</v>
      </c>
    </row>
    <row r="60" spans="4:6" ht="12.75">
      <c r="D60" s="15">
        <v>3</v>
      </c>
      <c r="E60" s="15" t="s">
        <v>87</v>
      </c>
      <c r="F60" s="24">
        <f>SUM(F53:F59)</f>
        <v>4265</v>
      </c>
    </row>
    <row r="61" spans="4:6" ht="12.75">
      <c r="D61" s="2"/>
      <c r="E61" s="2" t="s">
        <v>222</v>
      </c>
      <c r="F61" s="25"/>
    </row>
    <row r="62" spans="4:6" ht="12.75">
      <c r="D62" s="2"/>
      <c r="E62" s="2" t="s">
        <v>223</v>
      </c>
      <c r="F62" s="25"/>
    </row>
    <row r="63" spans="4:6" ht="12.75">
      <c r="D63" s="15">
        <v>4</v>
      </c>
      <c r="E63" s="15" t="s">
        <v>224</v>
      </c>
      <c r="F63" s="24">
        <f>SUM(F61:F62)</f>
        <v>0</v>
      </c>
    </row>
    <row r="64" spans="4:6" ht="12.75">
      <c r="D64" s="2"/>
      <c r="E64" s="2" t="s">
        <v>225</v>
      </c>
      <c r="F64" s="25">
        <v>1292</v>
      </c>
    </row>
    <row r="65" spans="4:6" ht="12.75">
      <c r="D65" s="2"/>
      <c r="E65" s="2" t="s">
        <v>226</v>
      </c>
      <c r="F65" s="25"/>
    </row>
    <row r="66" spans="4:6" ht="12.75">
      <c r="D66" s="2"/>
      <c r="E66" s="2" t="s">
        <v>227</v>
      </c>
      <c r="F66" s="25"/>
    </row>
    <row r="67" spans="4:6" ht="12.75">
      <c r="D67" s="2"/>
      <c r="E67" s="2" t="s">
        <v>228</v>
      </c>
      <c r="F67" s="25"/>
    </row>
    <row r="68" spans="4:6" ht="12.75">
      <c r="D68" s="2"/>
      <c r="E68" s="2" t="s">
        <v>229</v>
      </c>
      <c r="F68" s="25">
        <v>60</v>
      </c>
    </row>
    <row r="69" spans="4:6" ht="12.75">
      <c r="D69" s="15">
        <v>5</v>
      </c>
      <c r="E69" s="15" t="s">
        <v>230</v>
      </c>
      <c r="F69" s="24">
        <f>SUM(F64:F68)</f>
        <v>1352</v>
      </c>
    </row>
    <row r="70" spans="4:6" ht="12.75">
      <c r="D70" s="186" t="s">
        <v>231</v>
      </c>
      <c r="E70" s="187"/>
      <c r="F70" s="24">
        <f>SUM(F69,F63,F60,F52,F49)</f>
        <v>8375</v>
      </c>
    </row>
    <row r="73" ht="15.75">
      <c r="D73" s="90" t="s">
        <v>97</v>
      </c>
    </row>
    <row r="74" ht="12.75">
      <c r="F74" t="s">
        <v>3</v>
      </c>
    </row>
    <row r="75" spans="4:6" ht="31.5">
      <c r="D75" s="92" t="s">
        <v>43</v>
      </c>
      <c r="E75" s="92" t="s">
        <v>194</v>
      </c>
      <c r="F75" s="92" t="s">
        <v>195</v>
      </c>
    </row>
    <row r="76" spans="4:6" ht="12.75">
      <c r="D76" s="2">
        <v>1</v>
      </c>
      <c r="E76" s="2" t="s">
        <v>232</v>
      </c>
      <c r="F76" s="25">
        <v>83</v>
      </c>
    </row>
    <row r="77" spans="4:6" ht="12.75">
      <c r="D77" s="186" t="s">
        <v>198</v>
      </c>
      <c r="E77" s="187"/>
      <c r="F77" s="24">
        <f>SUM(F76:F76)</f>
        <v>83</v>
      </c>
    </row>
    <row r="79" ht="29.25" customHeight="1"/>
    <row r="80" ht="29.25" customHeight="1"/>
    <row r="82" ht="15.75">
      <c r="D82" s="90" t="s">
        <v>108</v>
      </c>
    </row>
    <row r="83" ht="12.75">
      <c r="F83" t="s">
        <v>3</v>
      </c>
    </row>
    <row r="84" spans="4:6" ht="31.5">
      <c r="D84" s="95" t="s">
        <v>43</v>
      </c>
      <c r="E84" s="92" t="s">
        <v>194</v>
      </c>
      <c r="F84" s="92" t="s">
        <v>195</v>
      </c>
    </row>
    <row r="85" spans="4:6" ht="12.75">
      <c r="D85" s="16">
        <v>1</v>
      </c>
      <c r="E85" s="2" t="s">
        <v>233</v>
      </c>
      <c r="F85" s="25"/>
    </row>
    <row r="86" spans="4:6" ht="12.75">
      <c r="D86" s="16">
        <v>2</v>
      </c>
      <c r="E86" s="2" t="s">
        <v>234</v>
      </c>
      <c r="F86" s="25">
        <v>812</v>
      </c>
    </row>
    <row r="87" spans="4:6" ht="12.75">
      <c r="D87" s="186" t="s">
        <v>198</v>
      </c>
      <c r="E87" s="187"/>
      <c r="F87" s="24">
        <f>SUM(F85:F86)</f>
        <v>812</v>
      </c>
    </row>
    <row r="90" ht="15.75">
      <c r="D90" s="90" t="s">
        <v>235</v>
      </c>
    </row>
    <row r="91" ht="12.75">
      <c r="F91" t="s">
        <v>3</v>
      </c>
    </row>
    <row r="92" spans="4:6" ht="31.5">
      <c r="D92" s="92" t="s">
        <v>43</v>
      </c>
      <c r="E92" s="92" t="s">
        <v>194</v>
      </c>
      <c r="F92" s="92" t="s">
        <v>195</v>
      </c>
    </row>
    <row r="93" spans="4:6" ht="12.75">
      <c r="D93" s="2">
        <v>1</v>
      </c>
      <c r="E93" s="41" t="s">
        <v>331</v>
      </c>
      <c r="F93" s="25">
        <v>220</v>
      </c>
    </row>
    <row r="94" spans="4:6" ht="12.75">
      <c r="D94" s="2">
        <v>2</v>
      </c>
      <c r="E94" s="41" t="s">
        <v>332</v>
      </c>
      <c r="F94" s="25">
        <v>301</v>
      </c>
    </row>
    <row r="95" spans="4:6" ht="12.75">
      <c r="D95" s="2">
        <v>3</v>
      </c>
      <c r="E95" s="41" t="s">
        <v>333</v>
      </c>
      <c r="F95" s="25">
        <v>307</v>
      </c>
    </row>
    <row r="96" spans="4:6" ht="12.75">
      <c r="D96" s="2">
        <v>4</v>
      </c>
      <c r="E96" s="41" t="s">
        <v>334</v>
      </c>
      <c r="F96" s="25">
        <v>121</v>
      </c>
    </row>
    <row r="97" spans="4:6" ht="12.75">
      <c r="D97" s="2">
        <v>5</v>
      </c>
      <c r="E97" s="41" t="s">
        <v>335</v>
      </c>
      <c r="F97" s="25">
        <v>300</v>
      </c>
    </row>
    <row r="98" spans="4:6" ht="12.75">
      <c r="D98" s="2">
        <v>6</v>
      </c>
      <c r="E98" s="149" t="s">
        <v>336</v>
      </c>
      <c r="F98" s="25">
        <v>2286</v>
      </c>
    </row>
    <row r="99" spans="4:6" ht="12.75">
      <c r="D99" s="2">
        <v>7</v>
      </c>
      <c r="E99" s="149" t="s">
        <v>337</v>
      </c>
      <c r="F99" s="25">
        <v>1270</v>
      </c>
    </row>
    <row r="100" spans="4:6" ht="12.75">
      <c r="D100" s="186" t="s">
        <v>198</v>
      </c>
      <c r="E100" s="187"/>
      <c r="F100" s="24">
        <f>SUM(F93:F99)</f>
        <v>4805</v>
      </c>
    </row>
  </sheetData>
  <sheetProtection/>
  <mergeCells count="10">
    <mergeCell ref="A1:G1"/>
    <mergeCell ref="A2:G2"/>
    <mergeCell ref="A4:G4"/>
    <mergeCell ref="D14:E14"/>
    <mergeCell ref="E6:F6"/>
    <mergeCell ref="D30:E30"/>
    <mergeCell ref="D70:E70"/>
    <mergeCell ref="D77:E77"/>
    <mergeCell ref="D87:E87"/>
    <mergeCell ref="D100:E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7">
      <selection activeCell="B4" sqref="B4"/>
    </sheetView>
  </sheetViews>
  <sheetFormatPr defaultColWidth="9.140625" defaultRowHeight="12.75"/>
  <cols>
    <col min="1" max="1" width="53.140625" style="0" customWidth="1"/>
    <col min="2" max="2" width="18.00390625" style="99" customWidth="1"/>
    <col min="3" max="3" width="18.421875" style="99" customWidth="1"/>
    <col min="8" max="8" width="11.00390625" style="0" bestFit="1" customWidth="1"/>
  </cols>
  <sheetData>
    <row r="1" spans="1:5" ht="29.25" customHeight="1">
      <c r="A1" s="179" t="s">
        <v>326</v>
      </c>
      <c r="B1" s="179"/>
      <c r="C1" s="179"/>
      <c r="D1" s="148"/>
      <c r="E1" s="148"/>
    </row>
    <row r="2" spans="1:5" ht="29.25" customHeight="1">
      <c r="A2" s="179" t="s">
        <v>315</v>
      </c>
      <c r="B2" s="179"/>
      <c r="C2" s="179"/>
      <c r="D2" s="148"/>
      <c r="E2" s="143"/>
    </row>
    <row r="3" spans="2:4" ht="12.75">
      <c r="B3" s="152" t="s">
        <v>343</v>
      </c>
      <c r="C3" s="152"/>
      <c r="D3" s="145"/>
    </row>
    <row r="4" ht="13.5" thickBot="1">
      <c r="C4" s="144" t="s">
        <v>3</v>
      </c>
    </row>
    <row r="5" spans="1:3" ht="13.5" thickBot="1">
      <c r="A5" s="100" t="s">
        <v>237</v>
      </c>
      <c r="B5" s="101" t="s">
        <v>327</v>
      </c>
      <c r="C5" s="102" t="s">
        <v>328</v>
      </c>
    </row>
    <row r="6" spans="1:3" ht="12.75">
      <c r="A6" s="103" t="s">
        <v>238</v>
      </c>
      <c r="B6" s="104"/>
      <c r="C6" s="104"/>
    </row>
    <row r="7" spans="1:3" ht="12.75">
      <c r="A7" s="105" t="s">
        <v>323</v>
      </c>
      <c r="B7" s="106">
        <v>2187</v>
      </c>
      <c r="C7" s="106">
        <v>1749</v>
      </c>
    </row>
    <row r="8" spans="1:3" ht="12.75">
      <c r="A8" s="107" t="s">
        <v>239</v>
      </c>
      <c r="B8" s="37">
        <f>SUM(B6:B7)</f>
        <v>2187</v>
      </c>
      <c r="C8" s="37">
        <f>SUM(C6:C7)</f>
        <v>1749</v>
      </c>
    </row>
    <row r="9" spans="1:3" ht="12.75">
      <c r="A9" s="108" t="s">
        <v>240</v>
      </c>
      <c r="B9" s="28">
        <v>46353</v>
      </c>
      <c r="C9" s="28">
        <v>48608</v>
      </c>
    </row>
    <row r="10" spans="1:3" ht="12.75">
      <c r="A10" s="108" t="s">
        <v>241</v>
      </c>
      <c r="B10" s="28">
        <v>9207</v>
      </c>
      <c r="C10" s="28">
        <v>8440</v>
      </c>
    </row>
    <row r="11" spans="1:3" ht="12.75">
      <c r="A11" s="110" t="s">
        <v>309</v>
      </c>
      <c r="B11" s="28"/>
      <c r="C11" s="28"/>
    </row>
    <row r="12" spans="1:3" ht="12.75">
      <c r="A12" s="107" t="s">
        <v>242</v>
      </c>
      <c r="B12" s="37">
        <f>SUM(B9:B11)</f>
        <v>55560</v>
      </c>
      <c r="C12" s="37">
        <f>SUM(C9:C11)</f>
        <v>57048</v>
      </c>
    </row>
    <row r="13" spans="1:3" ht="12.75">
      <c r="A13" s="108" t="s">
        <v>243</v>
      </c>
      <c r="B13" s="28"/>
      <c r="C13" s="28"/>
    </row>
    <row r="14" spans="1:3" ht="12.75">
      <c r="A14" s="107" t="s">
        <v>244</v>
      </c>
      <c r="B14" s="37">
        <f>SUM(B13)</f>
        <v>0</v>
      </c>
      <c r="C14" s="37">
        <f>SUM(C13)</f>
        <v>0</v>
      </c>
    </row>
    <row r="15" spans="1:3" ht="12.75">
      <c r="A15" s="107" t="s">
        <v>245</v>
      </c>
      <c r="B15" s="37">
        <v>0</v>
      </c>
      <c r="C15" s="37">
        <v>0</v>
      </c>
    </row>
    <row r="16" spans="1:3" ht="25.5">
      <c r="A16" s="109" t="s">
        <v>246</v>
      </c>
      <c r="B16" s="37">
        <f>SUM(B8,B12,B14,B15)</f>
        <v>57747</v>
      </c>
      <c r="C16" s="37">
        <f>SUM(C8,C12,C14,C15)</f>
        <v>58797</v>
      </c>
    </row>
    <row r="17" spans="1:3" ht="12.75">
      <c r="A17" s="110" t="s">
        <v>247</v>
      </c>
      <c r="B17" s="38">
        <v>0</v>
      </c>
      <c r="C17" s="38">
        <v>0</v>
      </c>
    </row>
    <row r="18" spans="1:3" ht="12.75">
      <c r="A18" s="110" t="s">
        <v>248</v>
      </c>
      <c r="B18" s="38">
        <v>0</v>
      </c>
      <c r="C18" s="38">
        <v>0</v>
      </c>
    </row>
    <row r="19" spans="1:3" ht="12.75">
      <c r="A19" s="107" t="s">
        <v>249</v>
      </c>
      <c r="B19" s="37">
        <f>SUM(B17,B18)</f>
        <v>0</v>
      </c>
      <c r="C19" s="37">
        <f>SUM(C17,C18)</f>
        <v>0</v>
      </c>
    </row>
    <row r="20" spans="1:3" ht="12.75">
      <c r="A20" s="110" t="s">
        <v>310</v>
      </c>
      <c r="B20" s="38">
        <v>291</v>
      </c>
      <c r="C20" s="38">
        <v>80</v>
      </c>
    </row>
    <row r="21" spans="1:3" ht="12.75">
      <c r="A21" s="110" t="s">
        <v>311</v>
      </c>
      <c r="B21" s="38">
        <v>17138</v>
      </c>
      <c r="C21" s="38">
        <v>3821</v>
      </c>
    </row>
    <row r="22" spans="1:3" ht="12.75">
      <c r="A22" s="107" t="s">
        <v>250</v>
      </c>
      <c r="B22" s="37">
        <f>SUM(B20:B21)</f>
        <v>17429</v>
      </c>
      <c r="C22" s="37">
        <f>SUM(C20:C21)</f>
        <v>3901</v>
      </c>
    </row>
    <row r="23" spans="1:3" ht="12.75">
      <c r="A23" s="110" t="s">
        <v>251</v>
      </c>
      <c r="B23" s="38">
        <v>301</v>
      </c>
      <c r="C23" s="38">
        <v>89</v>
      </c>
    </row>
    <row r="24" spans="1:3" ht="12.75">
      <c r="A24" s="110" t="s">
        <v>252</v>
      </c>
      <c r="B24" s="38"/>
      <c r="C24" s="38"/>
    </row>
    <row r="25" spans="1:3" ht="12.75">
      <c r="A25" s="110" t="s">
        <v>253</v>
      </c>
      <c r="B25" s="38"/>
      <c r="C25" s="38">
        <v>26</v>
      </c>
    </row>
    <row r="26" spans="1:3" ht="12.75">
      <c r="A26" s="107" t="s">
        <v>254</v>
      </c>
      <c r="B26" s="37">
        <f>SUM(B23:B25)</f>
        <v>301</v>
      </c>
      <c r="C26" s="37">
        <f>SUM(C23:C25)</f>
        <v>115</v>
      </c>
    </row>
    <row r="27" spans="1:3" ht="12.75">
      <c r="A27" s="107" t="s">
        <v>255</v>
      </c>
      <c r="B27" s="37">
        <v>496</v>
      </c>
      <c r="C27" s="37">
        <v>1000</v>
      </c>
    </row>
    <row r="28" spans="1:3" ht="13.5" thickBot="1">
      <c r="A28" s="111" t="s">
        <v>256</v>
      </c>
      <c r="B28" s="112">
        <v>0</v>
      </c>
      <c r="C28" s="112">
        <v>0</v>
      </c>
    </row>
    <row r="29" spans="1:8" ht="13.5" thickBot="1">
      <c r="A29" s="48" t="s">
        <v>257</v>
      </c>
      <c r="B29" s="52">
        <f>SUM(B16,B19,B22,B26,B27,B28)</f>
        <v>75973</v>
      </c>
      <c r="C29" s="52">
        <f>SUM(C16,C19,C22,C26,C27,C28)</f>
        <v>63813</v>
      </c>
      <c r="H29" s="147"/>
    </row>
    <row r="30" spans="1:3" ht="12.75">
      <c r="A30" s="94"/>
      <c r="B30" s="113"/>
      <c r="C30" s="113"/>
    </row>
    <row r="31" spans="1:3" ht="12.75">
      <c r="A31" s="94"/>
      <c r="B31" s="113"/>
      <c r="C31" s="113"/>
    </row>
    <row r="32" spans="1:3" ht="13.5" thickBot="1">
      <c r="A32" s="94"/>
      <c r="B32" s="113"/>
      <c r="C32" s="113"/>
    </row>
    <row r="33" spans="1:3" ht="13.5" thickBot="1">
      <c r="A33" s="100" t="s">
        <v>258</v>
      </c>
      <c r="B33" s="102" t="s">
        <v>259</v>
      </c>
      <c r="C33" s="102" t="s">
        <v>328</v>
      </c>
    </row>
    <row r="34" spans="1:3" ht="12.75">
      <c r="A34" s="114" t="s">
        <v>260</v>
      </c>
      <c r="B34" s="115">
        <v>70153</v>
      </c>
      <c r="C34" s="115">
        <v>70153</v>
      </c>
    </row>
    <row r="35" spans="1:3" ht="12.75">
      <c r="A35" s="110" t="s">
        <v>261</v>
      </c>
      <c r="B35" s="38"/>
      <c r="C35" s="38"/>
    </row>
    <row r="36" spans="1:3" ht="12.75">
      <c r="A36" s="110" t="s">
        <v>262</v>
      </c>
      <c r="B36" s="38">
        <v>6570</v>
      </c>
      <c r="C36" s="38">
        <v>6570</v>
      </c>
    </row>
    <row r="37" spans="1:3" ht="12.75">
      <c r="A37" s="110" t="s">
        <v>263</v>
      </c>
      <c r="B37" s="38">
        <v>-16798</v>
      </c>
      <c r="C37" s="38">
        <v>-21896</v>
      </c>
    </row>
    <row r="38" spans="1:3" ht="12.75">
      <c r="A38" s="110" t="s">
        <v>264</v>
      </c>
      <c r="B38" s="38"/>
      <c r="C38" s="38"/>
    </row>
    <row r="39" spans="1:3" ht="12.75">
      <c r="A39" s="110" t="s">
        <v>265</v>
      </c>
      <c r="B39" s="38">
        <v>-5098</v>
      </c>
      <c r="C39" s="38">
        <v>7105</v>
      </c>
    </row>
    <row r="40" spans="1:3" ht="12.75">
      <c r="A40" s="107" t="s">
        <v>266</v>
      </c>
      <c r="B40" s="37">
        <f>SUM(B34:B39)</f>
        <v>54827</v>
      </c>
      <c r="C40" s="37">
        <f>SUM(C34:C39)</f>
        <v>61932</v>
      </c>
    </row>
    <row r="41" spans="1:3" ht="12.75">
      <c r="A41" s="110" t="s">
        <v>267</v>
      </c>
      <c r="B41" s="38"/>
      <c r="C41" s="38"/>
    </row>
    <row r="42" spans="1:3" ht="12.75">
      <c r="A42" s="110" t="s">
        <v>268</v>
      </c>
      <c r="B42" s="38">
        <v>10473</v>
      </c>
      <c r="C42" s="38">
        <v>560</v>
      </c>
    </row>
    <row r="43" spans="1:3" ht="12.75">
      <c r="A43" s="110" t="s">
        <v>269</v>
      </c>
      <c r="B43" s="38"/>
      <c r="C43" s="38">
        <v>166</v>
      </c>
    </row>
    <row r="44" spans="1:3" ht="12.75">
      <c r="A44" s="107" t="s">
        <v>270</v>
      </c>
      <c r="B44" s="37">
        <f>SUM(B41:B43)</f>
        <v>10473</v>
      </c>
      <c r="C44" s="37">
        <f>SUM(C41:C43)</f>
        <v>726</v>
      </c>
    </row>
    <row r="45" spans="1:3" ht="12.75">
      <c r="A45" s="107" t="s">
        <v>271</v>
      </c>
      <c r="B45" s="37"/>
      <c r="C45" s="37"/>
    </row>
    <row r="46" spans="1:3" ht="12.75">
      <c r="A46" s="107" t="s">
        <v>272</v>
      </c>
      <c r="B46" s="37"/>
      <c r="C46" s="37"/>
    </row>
    <row r="47" spans="1:3" ht="13.5" thickBot="1">
      <c r="A47" s="111" t="s">
        <v>273</v>
      </c>
      <c r="B47" s="112">
        <v>10673</v>
      </c>
      <c r="C47" s="112">
        <v>1155</v>
      </c>
    </row>
    <row r="48" spans="1:3" ht="13.5" thickBot="1">
      <c r="A48" s="48" t="s">
        <v>274</v>
      </c>
      <c r="B48" s="52">
        <f>SUM(B40,B44,B45,B46,B47)</f>
        <v>75973</v>
      </c>
      <c r="C48" s="52">
        <f>SUM(C40,C44,C45,C46,C47)</f>
        <v>63813</v>
      </c>
    </row>
  </sheetData>
  <sheetProtection/>
  <mergeCells count="3">
    <mergeCell ref="A2:C2"/>
    <mergeCell ref="A1:C1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19.00390625" style="99" customWidth="1"/>
  </cols>
  <sheetData>
    <row r="1" spans="1:5" ht="18">
      <c r="A1" s="179" t="s">
        <v>326</v>
      </c>
      <c r="B1" s="179"/>
      <c r="C1" s="179"/>
      <c r="D1" s="148"/>
      <c r="E1" s="148"/>
    </row>
    <row r="2" spans="1:5" ht="18">
      <c r="A2" s="179" t="s">
        <v>314</v>
      </c>
      <c r="B2" s="179"/>
      <c r="C2" s="179"/>
      <c r="D2" s="148"/>
      <c r="E2" s="143"/>
    </row>
    <row r="3" spans="1:4" ht="38.25" customHeight="1">
      <c r="A3" s="179" t="s">
        <v>312</v>
      </c>
      <c r="B3" s="179"/>
      <c r="C3" s="179"/>
      <c r="D3" s="148"/>
    </row>
    <row r="4" spans="2:4" ht="12.75">
      <c r="B4" s="152" t="s">
        <v>344</v>
      </c>
      <c r="C4" s="152"/>
      <c r="D4" s="145"/>
    </row>
    <row r="5" ht="12.75">
      <c r="C5" s="116"/>
    </row>
    <row r="6" ht="13.5" thickBot="1">
      <c r="C6" s="146" t="s">
        <v>3</v>
      </c>
    </row>
    <row r="7" spans="1:3" ht="18" customHeight="1">
      <c r="A7" s="117" t="s">
        <v>275</v>
      </c>
      <c r="B7" s="118" t="s">
        <v>276</v>
      </c>
      <c r="C7" s="119">
        <v>25029</v>
      </c>
    </row>
    <row r="8" spans="1:3" ht="18" customHeight="1" thickBot="1">
      <c r="A8" s="120" t="s">
        <v>170</v>
      </c>
      <c r="B8" s="121" t="s">
        <v>277</v>
      </c>
      <c r="C8" s="122">
        <v>27865</v>
      </c>
    </row>
    <row r="9" spans="1:3" ht="18" customHeight="1" thickBot="1">
      <c r="A9" s="123" t="s">
        <v>182</v>
      </c>
      <c r="B9" s="48" t="s">
        <v>278</v>
      </c>
      <c r="C9" s="52">
        <f>SUM(C7-C8)</f>
        <v>-2836</v>
      </c>
    </row>
    <row r="10" spans="1:3" ht="18" customHeight="1">
      <c r="A10" s="124" t="s">
        <v>184</v>
      </c>
      <c r="B10" s="125" t="s">
        <v>279</v>
      </c>
      <c r="C10" s="59">
        <v>18484</v>
      </c>
    </row>
    <row r="11" spans="1:3" ht="18" customHeight="1" thickBot="1">
      <c r="A11" s="126" t="s">
        <v>186</v>
      </c>
      <c r="B11" s="127" t="s">
        <v>280</v>
      </c>
      <c r="C11" s="43">
        <v>10473</v>
      </c>
    </row>
    <row r="12" spans="1:3" ht="18" customHeight="1" thickBot="1">
      <c r="A12" s="123" t="s">
        <v>281</v>
      </c>
      <c r="B12" s="48" t="s">
        <v>282</v>
      </c>
      <c r="C12" s="52">
        <f>SUM(C10-C11)</f>
        <v>8011</v>
      </c>
    </row>
    <row r="13" spans="1:3" ht="18" customHeight="1" thickBot="1">
      <c r="A13" s="128" t="s">
        <v>283</v>
      </c>
      <c r="B13" s="129" t="s">
        <v>284</v>
      </c>
      <c r="C13" s="130">
        <f>SUM(C12,C9)</f>
        <v>5175</v>
      </c>
    </row>
    <row r="14" spans="1:3" ht="18" customHeight="1">
      <c r="A14" s="124" t="s">
        <v>285</v>
      </c>
      <c r="B14" s="125" t="s">
        <v>286</v>
      </c>
      <c r="C14" s="59">
        <v>0</v>
      </c>
    </row>
    <row r="15" spans="1:3" ht="18" customHeight="1" thickBot="1">
      <c r="A15" s="126" t="s">
        <v>287</v>
      </c>
      <c r="B15" s="127" t="s">
        <v>288</v>
      </c>
      <c r="C15" s="43">
        <v>0</v>
      </c>
    </row>
    <row r="16" spans="1:3" ht="18" customHeight="1" thickBot="1">
      <c r="A16" s="123" t="s">
        <v>289</v>
      </c>
      <c r="B16" s="48" t="s">
        <v>290</v>
      </c>
      <c r="C16" s="52">
        <f>SUM(C14-C15)</f>
        <v>0</v>
      </c>
    </row>
    <row r="17" spans="1:3" ht="18" customHeight="1">
      <c r="A17" s="124" t="s">
        <v>291</v>
      </c>
      <c r="B17" s="125" t="s">
        <v>292</v>
      </c>
      <c r="C17" s="59">
        <v>0</v>
      </c>
    </row>
    <row r="18" spans="1:3" ht="18" customHeight="1" thickBot="1">
      <c r="A18" s="126" t="s">
        <v>293</v>
      </c>
      <c r="B18" s="127" t="s">
        <v>294</v>
      </c>
      <c r="C18" s="43">
        <v>0</v>
      </c>
    </row>
    <row r="19" spans="1:3" ht="18" customHeight="1" thickBot="1">
      <c r="A19" s="123" t="s">
        <v>295</v>
      </c>
      <c r="B19" s="48" t="s">
        <v>296</v>
      </c>
      <c r="C19" s="52">
        <f>SUM(C17-C18)</f>
        <v>0</v>
      </c>
    </row>
    <row r="20" spans="1:3" ht="18" customHeight="1" thickBot="1">
      <c r="A20" s="128" t="s">
        <v>297</v>
      </c>
      <c r="B20" s="129" t="s">
        <v>298</v>
      </c>
      <c r="C20" s="130">
        <f>SUM(C19-C16)</f>
        <v>0</v>
      </c>
    </row>
    <row r="21" spans="1:3" ht="18" customHeight="1" thickBot="1">
      <c r="A21" s="131" t="s">
        <v>299</v>
      </c>
      <c r="B21" s="132" t="s">
        <v>300</v>
      </c>
      <c r="C21" s="133">
        <f>SUM(C20,C13)</f>
        <v>5175</v>
      </c>
    </row>
    <row r="22" spans="1:3" ht="18" customHeight="1" thickBot="1">
      <c r="A22" s="134" t="s">
        <v>301</v>
      </c>
      <c r="B22" s="135" t="s">
        <v>302</v>
      </c>
      <c r="C22" s="136"/>
    </row>
    <row r="23" spans="1:3" ht="18" customHeight="1" thickBot="1">
      <c r="A23" s="137" t="s">
        <v>303</v>
      </c>
      <c r="B23" s="138" t="s">
        <v>304</v>
      </c>
      <c r="C23" s="65">
        <v>5175</v>
      </c>
    </row>
    <row r="24" spans="1:3" ht="36" customHeight="1" thickBot="1">
      <c r="A24" s="134" t="s">
        <v>305</v>
      </c>
      <c r="B24" s="139" t="s">
        <v>306</v>
      </c>
      <c r="C24" s="136">
        <v>0</v>
      </c>
    </row>
    <row r="25" spans="1:3" ht="18" customHeight="1" thickBot="1">
      <c r="A25" s="140" t="s">
        <v>307</v>
      </c>
      <c r="B25" s="141" t="s">
        <v>308</v>
      </c>
      <c r="C25" s="142">
        <v>0</v>
      </c>
    </row>
  </sheetData>
  <sheetProtection/>
  <mergeCells count="4">
    <mergeCell ref="B4:C4"/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2016-04-27T09:58:57Z</cp:lastPrinted>
  <dcterms:created xsi:type="dcterms:W3CDTF">2014-01-02T12:59:11Z</dcterms:created>
  <dcterms:modified xsi:type="dcterms:W3CDTF">2016-04-27T09:59:01Z</dcterms:modified>
  <cp:category/>
  <cp:version/>
  <cp:contentType/>
  <cp:contentStatus/>
</cp:coreProperties>
</file>