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39" activeTab="0"/>
  </bookViews>
  <sheets>
    <sheet name="önk.bevételek" sheetId="1" r:id="rId1"/>
    <sheet name="önk.kiadások" sheetId="2" r:id="rId2"/>
  </sheets>
  <definedNames/>
  <calcPr fullCalcOnLoad="1"/>
</workbook>
</file>

<file path=xl/sharedStrings.xml><?xml version="1.0" encoding="utf-8"?>
<sst xmlns="http://schemas.openxmlformats.org/spreadsheetml/2006/main" count="160" uniqueCount="127">
  <si>
    <t>Egyéb működési bevételek</t>
  </si>
  <si>
    <t>eredeti előirányzat</t>
  </si>
  <si>
    <t>Finanszírozási kiadások</t>
  </si>
  <si>
    <t>Bevételek</t>
  </si>
  <si>
    <t>1</t>
  </si>
  <si>
    <t>Önkormányzat működési támogatása</t>
  </si>
  <si>
    <t>2</t>
  </si>
  <si>
    <t>Egyéb működési célú támogatás áht-n belülről</t>
  </si>
  <si>
    <t>3</t>
  </si>
  <si>
    <t>4</t>
  </si>
  <si>
    <t>Felhalmozási célú támogatások áht-n belülről</t>
  </si>
  <si>
    <t>Működési célú támogatások áht-n belülről (1+2)</t>
  </si>
  <si>
    <t>5</t>
  </si>
  <si>
    <t>I.</t>
  </si>
  <si>
    <t>II.</t>
  </si>
  <si>
    <t>III.</t>
  </si>
  <si>
    <t>Vagyoni típusú adók</t>
  </si>
  <si>
    <t>Értékesítési és forgalmi adók</t>
  </si>
  <si>
    <t>Gépjármű adó</t>
  </si>
  <si>
    <t>Egyéb áruhasználati és szolgáltatási adók</t>
  </si>
  <si>
    <t>Egyéb közhatalmi bevételek</t>
  </si>
  <si>
    <t>IV.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</si>
  <si>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</si>
  <si>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</si>
  <si>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</si>
  <si>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</si>
  <si>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</si>
  <si>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Áfa visszatérülése</t>
  </si>
  <si>
    <t>Kamatbevételek</t>
  </si>
  <si>
    <t>V.</t>
  </si>
  <si>
    <t>Ingatlanok értékesítése</t>
  </si>
  <si>
    <t>VI.</t>
  </si>
  <si>
    <t>Működési célú kölcsön visszatérülése</t>
  </si>
  <si>
    <t>Egyéb működési célú átvett pénzeszközök</t>
  </si>
  <si>
    <t>VII.</t>
  </si>
  <si>
    <t>Felhalmozási célú kölcsönök visszatérülése</t>
  </si>
  <si>
    <t>Egyéb felhalmozási célú átvett pénzeszközök</t>
  </si>
  <si>
    <t>VIII.</t>
  </si>
  <si>
    <t>Előző év költségvetési maradványának igénybevétele</t>
  </si>
  <si>
    <t xml:space="preserve">      Helyi önkormányzatok működésének általános támogatása</t>
  </si>
  <si>
    <t xml:space="preserve">      Települési önkormányzatok kulturális feladatainak támogatása</t>
  </si>
  <si>
    <t xml:space="preserve">      Központosított előirányzatok</t>
  </si>
  <si>
    <t xml:space="preserve">      Helyi önkormányzatok kiegészítő támogatásai</t>
  </si>
  <si>
    <t xml:space="preserve">      Települési önkorm. szoc. és gyerekj. feladatainak támogatása</t>
  </si>
  <si>
    <t>Sor-szám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</si>
  <si>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</si>
  <si>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</si>
  <si>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</si>
  <si>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</si>
  <si>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</si>
  <si>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</si>
  <si>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</si>
  <si>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</si>
  <si>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</si>
  <si>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</si>
  <si>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</si>
  <si>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</si>
  <si>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</si>
  <si>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</si>
  <si>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</si>
  <si>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</si>
  <si>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</si>
  <si>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</si>
  <si>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Közhatalmi bevételek (3+..7)</t>
  </si>
  <si>
    <t>Működési bevételek (8+..+15)</t>
  </si>
  <si>
    <t>Felhalmozási bevételek (16+17)</t>
  </si>
  <si>
    <t>Működési célú átvett pénzeszközök (18+19)</t>
  </si>
  <si>
    <t>Felhalmozási célú átvett pénzeszközök (20+21)</t>
  </si>
  <si>
    <t>KÖLTSÉGVETÉSI BEVÉTELEK (I+II+III+IV+V+VI+VII)</t>
  </si>
  <si>
    <t>IX.</t>
  </si>
  <si>
    <t>BEVÉTELEK ÖSSZESEN (VIII+IX)</t>
  </si>
  <si>
    <t>X.</t>
  </si>
  <si>
    <t>Kiadások</t>
  </si>
  <si>
    <t>Foglalkoztatottak személyi juttatásai</t>
  </si>
  <si>
    <t xml:space="preserve">      Törvény szerinti munkabérek, illetmények</t>
  </si>
  <si>
    <t xml:space="preserve">      Normatív jutalmak</t>
  </si>
  <si>
    <t xml:space="preserve">      Jubileumi jutalom</t>
  </si>
  <si>
    <t xml:space="preserve">      Béren kívüli juttatások</t>
  </si>
  <si>
    <t xml:space="preserve">      Ruházati költségtérítés</t>
  </si>
  <si>
    <t xml:space="preserve">      Közlekedési költségtérítés</t>
  </si>
  <si>
    <t xml:space="preserve">      Egyéb költségtérítés</t>
  </si>
  <si>
    <t xml:space="preserve">      Foglalkoztatottak egyéb személyi juttatásai</t>
  </si>
  <si>
    <t>Személyi juttatások (1+2)</t>
  </si>
  <si>
    <t xml:space="preserve">      Választott tisztségviselők juttatásai</t>
  </si>
  <si>
    <t xml:space="preserve">      Egyéb külső személyi juttatások</t>
  </si>
  <si>
    <t>Munkaadót terhelő járulékok és szoc.hozzájárulás adó</t>
  </si>
  <si>
    <t>Készletbeszerzés</t>
  </si>
  <si>
    <t>Kommunikációs szolgáltatások</t>
  </si>
  <si>
    <t>Szolgáltatási kiadások</t>
  </si>
  <si>
    <t>Kiküldetések, reklám- és propagandakiadások</t>
  </si>
  <si>
    <t>Különféle befizetések és egyéb dologi kiadások</t>
  </si>
  <si>
    <t>Dologi kiadások (3+..7)</t>
  </si>
  <si>
    <t>Foglalkoztatással, munkanélküliséggel kapcsolatos ellátások</t>
  </si>
  <si>
    <t>Lakhatással kapcsolatos ellátások</t>
  </si>
  <si>
    <t>Egyéb, nem intézményi ellátások</t>
  </si>
  <si>
    <t>Ellátottak pénzbeli juttatásai (8+..11)</t>
  </si>
  <si>
    <t>Elvonások és befizetése</t>
  </si>
  <si>
    <t>Működési célú kölcsön nyújtása áht-n kívülre</t>
  </si>
  <si>
    <t>Egyéb működési célú támogatások áht-n kívülre</t>
  </si>
  <si>
    <t>Egyéb működési célú kiadások 12+..+15)</t>
  </si>
  <si>
    <t>Beruházások</t>
  </si>
  <si>
    <t>Felújítások</t>
  </si>
  <si>
    <t>Egyéb felhalmozási célú támogatások áht-n kívülre</t>
  </si>
  <si>
    <t>Egyéb felhalmozási célú kiadások (16+17)</t>
  </si>
  <si>
    <t>KÖLTSÉGVETÉSI KIADÁSOK (I+II+III+IV+V+VI+VII+VIII)</t>
  </si>
  <si>
    <t>Központi, irányító szervi támogatás folyósítása</t>
  </si>
  <si>
    <t>XI.</t>
  </si>
  <si>
    <t>KIADÁSOK ÖSSZESEN (IX+X)</t>
  </si>
  <si>
    <t>Külső személyi juttatások</t>
  </si>
  <si>
    <t>Egyéb működési célú támogatások áht-n belülre</t>
  </si>
  <si>
    <t>módosított előirányzat</t>
  </si>
  <si>
    <t>Egyéb felhalmozási célú támogatások áht-n belülre</t>
  </si>
  <si>
    <t>Betegséggel kapcsolatos ellátások,családi támogatások</t>
  </si>
  <si>
    <t xml:space="preserve">      Települési önkormányzatok egyes köznev.feladatainak tám.</t>
  </si>
  <si>
    <t>Részesedések értékesítése</t>
  </si>
  <si>
    <t>24</t>
  </si>
  <si>
    <t>Államháztartáson belüli megelőlegezések</t>
  </si>
  <si>
    <t>Finanszírozási bevételek (22+23+24)</t>
  </si>
  <si>
    <t>Hitelfelvétel</t>
  </si>
  <si>
    <t>Lasztonya Község Önkormányzatának bevételei</t>
  </si>
  <si>
    <t>Lasztonya Község Önkormányzatának  kiadásai</t>
  </si>
  <si>
    <t>Államháztartáson belüli megelőlegezések visszafizetése</t>
  </si>
  <si>
    <t xml:space="preserve"> 2015. évi költségvetés módosítása</t>
  </si>
  <si>
    <t>különbség</t>
  </si>
  <si>
    <t xml:space="preserve"> 2015. évi költségvetés módosítás</t>
  </si>
  <si>
    <t>1.melléklet a 2/2016. (IV.30.) önk. rendelethez</t>
  </si>
  <si>
    <t>2.melléklet a 2/2016. (IV.30.) önk.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</si>
</sst>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Bookman Old Style"/>
      <family val="1"/>
    </font>
    <font>
      <b/>
      <sz val="14"/>
      <name val="Bookman Old Style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9"/>
      <name val="Calibri"/>
      <family val="2"/>
    </font>
    <font>
      <sz val="16"/>
      <color indexed="10"/>
      <name val="Calibri"/>
      <family val="2"/>
    </font>
    <font>
      <sz val="16"/>
      <color indexed="52"/>
      <name val="Calibri"/>
      <family val="2"/>
    </font>
    <font>
      <sz val="16"/>
      <color indexed="17"/>
      <name val="Calibri"/>
      <family val="2"/>
    </font>
    <font>
      <b/>
      <sz val="16"/>
      <color indexed="63"/>
      <name val="Calibri"/>
      <family val="2"/>
    </font>
    <font>
      <i/>
      <sz val="16"/>
      <color indexed="23"/>
      <name val="Calibri"/>
      <family val="2"/>
    </font>
    <font>
      <b/>
      <sz val="16"/>
      <color indexed="8"/>
      <name val="Calibri"/>
      <family val="2"/>
    </font>
    <font>
      <sz val="16"/>
      <color indexed="20"/>
      <name val="Calibri"/>
      <family val="2"/>
    </font>
    <font>
      <sz val="16"/>
      <color indexed="60"/>
      <name val="Calibri"/>
      <family val="2"/>
    </font>
    <font>
      <b/>
      <sz val="16"/>
      <color indexed="52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Calibri"/>
      <family val="2"/>
    </font>
    <font>
      <sz val="16"/>
      <color rgb="FFFF0000"/>
      <name val="Calibri"/>
      <family val="2"/>
    </font>
    <font>
      <sz val="16"/>
      <color rgb="FFFA7D00"/>
      <name val="Calibri"/>
      <family val="2"/>
    </font>
    <font>
      <sz val="16"/>
      <color rgb="FF006100"/>
      <name val="Calibri"/>
      <family val="2"/>
    </font>
    <font>
      <b/>
      <sz val="16"/>
      <color rgb="FF3F3F3F"/>
      <name val="Calibri"/>
      <family val="2"/>
    </font>
    <font>
      <i/>
      <sz val="16"/>
      <color rgb="FF7F7F7F"/>
      <name val="Calibri"/>
      <family val="2"/>
    </font>
    <font>
      <b/>
      <sz val="16"/>
      <color theme="1"/>
      <name val="Calibri"/>
      <family val="2"/>
    </font>
    <font>
      <sz val="16"/>
      <color rgb="FF9C0006"/>
      <name val="Calibri"/>
      <family val="2"/>
    </font>
    <font>
      <sz val="16"/>
      <color rgb="FF9C6500"/>
      <name val="Calibri"/>
      <family val="2"/>
    </font>
    <font>
      <b/>
      <sz val="16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right"/>
    </xf>
    <xf numFmtId="0" fontId="3" fillId="33" borderId="12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3" fillId="33" borderId="12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0" fontId="3" fillId="33" borderId="15" xfId="0" applyFont="1" applyFill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Fill="1" applyBorder="1" applyAlignment="1">
      <alignment/>
    </xf>
    <xf numFmtId="49" fontId="3" fillId="33" borderId="15" xfId="0" applyNumberFormat="1" applyFont="1" applyFill="1" applyBorder="1" applyAlignment="1">
      <alignment/>
    </xf>
    <xf numFmtId="49" fontId="3" fillId="33" borderId="16" xfId="0" applyNumberFormat="1" applyFont="1" applyFill="1" applyBorder="1" applyAlignment="1">
      <alignment/>
    </xf>
    <xf numFmtId="164" fontId="3" fillId="33" borderId="10" xfId="40" applyNumberFormat="1" applyFont="1" applyFill="1" applyBorder="1" applyAlignment="1">
      <alignment/>
    </xf>
    <xf numFmtId="164" fontId="3" fillId="33" borderId="11" xfId="40" applyNumberFormat="1" applyFont="1" applyFill="1" applyBorder="1" applyAlignment="1">
      <alignment/>
    </xf>
    <xf numFmtId="164" fontId="0" fillId="0" borderId="10" xfId="40" applyNumberFormat="1" applyFont="1" applyBorder="1" applyAlignment="1">
      <alignment/>
    </xf>
    <xf numFmtId="164" fontId="3" fillId="33" borderId="17" xfId="40" applyNumberFormat="1" applyFont="1" applyFill="1" applyBorder="1" applyAlignment="1">
      <alignment/>
    </xf>
    <xf numFmtId="164" fontId="0" fillId="0" borderId="11" xfId="40" applyNumberFormat="1" applyFont="1" applyBorder="1" applyAlignment="1">
      <alignment/>
    </xf>
    <xf numFmtId="164" fontId="3" fillId="33" borderId="12" xfId="40" applyNumberFormat="1" applyFont="1" applyFill="1" applyBorder="1" applyAlignment="1">
      <alignment/>
    </xf>
    <xf numFmtId="164" fontId="0" fillId="0" borderId="12" xfId="40" applyNumberFormat="1" applyFont="1" applyBorder="1" applyAlignment="1">
      <alignment/>
    </xf>
    <xf numFmtId="164" fontId="0" fillId="0" borderId="12" xfId="40" applyNumberFormat="1" applyFont="1" applyFill="1" applyBorder="1" applyAlignment="1">
      <alignment/>
    </xf>
    <xf numFmtId="164" fontId="3" fillId="33" borderId="13" xfId="40" applyNumberFormat="1" applyFont="1" applyFill="1" applyBorder="1" applyAlignment="1">
      <alignment/>
    </xf>
    <xf numFmtId="164" fontId="3" fillId="33" borderId="14" xfId="40" applyNumberFormat="1" applyFont="1" applyFill="1" applyBorder="1" applyAlignment="1">
      <alignment/>
    </xf>
    <xf numFmtId="164" fontId="2" fillId="0" borderId="18" xfId="40" applyNumberFormat="1" applyFont="1" applyBorder="1" applyAlignment="1">
      <alignment horizontal="center" vertical="center" wrapText="1"/>
    </xf>
    <xf numFmtId="164" fontId="2" fillId="0" borderId="19" xfId="4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64" fontId="0" fillId="0" borderId="20" xfId="40" applyNumberFormat="1" applyFont="1" applyBorder="1" applyAlignment="1">
      <alignment/>
    </xf>
    <xf numFmtId="164" fontId="0" fillId="0" borderId="21" xfId="40" applyNumberFormat="1" applyFont="1" applyBorder="1" applyAlignment="1">
      <alignment/>
    </xf>
    <xf numFmtId="49" fontId="0" fillId="0" borderId="22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164" fontId="2" fillId="34" borderId="10" xfId="40" applyNumberFormat="1" applyFont="1" applyFill="1" applyBorder="1" applyAlignment="1">
      <alignment/>
    </xf>
    <xf numFmtId="164" fontId="2" fillId="34" borderId="14" xfId="40" applyNumberFormat="1" applyFont="1" applyFill="1" applyBorder="1" applyAlignment="1">
      <alignment/>
    </xf>
    <xf numFmtId="164" fontId="2" fillId="0" borderId="23" xfId="40" applyNumberFormat="1" applyFont="1" applyBorder="1" applyAlignment="1">
      <alignment horizontal="center" vertical="center" wrapText="1"/>
    </xf>
    <xf numFmtId="164" fontId="0" fillId="0" borderId="24" xfId="40" applyNumberFormat="1" applyFont="1" applyBorder="1" applyAlignment="1">
      <alignment/>
    </xf>
    <xf numFmtId="164" fontId="2" fillId="34" borderId="24" xfId="40" applyNumberFormat="1" applyFont="1" applyFill="1" applyBorder="1" applyAlignment="1">
      <alignment/>
    </xf>
    <xf numFmtId="164" fontId="0" fillId="0" borderId="11" xfId="40" applyNumberFormat="1" applyFont="1" applyFill="1" applyBorder="1" applyAlignment="1">
      <alignment/>
    </xf>
    <xf numFmtId="164" fontId="2" fillId="34" borderId="25" xfId="40" applyNumberFormat="1" applyFont="1" applyFill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2" fillId="34" borderId="28" xfId="40" applyNumberFormat="1" applyFont="1" applyFill="1" applyBorder="1" applyAlignment="1">
      <alignment horizontal="center" vertical="center"/>
    </xf>
    <xf numFmtId="164" fontId="2" fillId="34" borderId="29" xfId="40" applyNumberFormat="1" applyFont="1" applyFill="1" applyBorder="1" applyAlignment="1">
      <alignment horizontal="center" vertical="center"/>
    </xf>
    <xf numFmtId="164" fontId="2" fillId="34" borderId="30" xfId="40" applyNumberFormat="1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PageLayoutView="0" workbookViewId="0" topLeftCell="A1">
      <selection activeCell="C5" sqref="C5"/>
    </sheetView>
  </sheetViews>
  <sheetFormatPr defaultColWidth="9.140625" defaultRowHeight="18" customHeight="1"/>
  <cols>
    <col min="1" max="1" width="6.140625" style="0" customWidth="1"/>
    <col min="2" max="2" width="55.8515625" style="0" customWidth="1"/>
    <col min="3" max="4" width="13.28125" style="0" customWidth="1"/>
    <col min="5" max="5" width="13.57421875" style="0" bestFit="1" customWidth="1"/>
  </cols>
  <sheetData>
    <row r="1" spans="1:5" ht="18" customHeight="1">
      <c r="A1" s="53" t="s">
        <v>122</v>
      </c>
      <c r="B1" s="53"/>
      <c r="C1" s="53"/>
      <c r="D1" s="53"/>
      <c r="E1" s="53"/>
    </row>
    <row r="2" spans="1:5" ht="18" customHeight="1">
      <c r="A2" s="53"/>
      <c r="B2" s="53"/>
      <c r="C2" s="53"/>
      <c r="D2" s="53"/>
      <c r="E2" s="53"/>
    </row>
    <row r="3" spans="1:5" ht="18" customHeight="1">
      <c r="A3" s="53" t="s">
        <v>119</v>
      </c>
      <c r="B3" s="53"/>
      <c r="C3" s="53"/>
      <c r="D3" s="53"/>
      <c r="E3" s="53"/>
    </row>
    <row r="4" spans="3:5" ht="18" customHeight="1">
      <c r="C4" s="54" t="s">
        <v>125</v>
      </c>
      <c r="D4" s="54"/>
      <c r="E4" s="54"/>
    </row>
    <row r="5" ht="18" customHeight="1" thickBot="1"/>
    <row r="6" spans="1:5" ht="25.5" customHeight="1">
      <c r="A6" s="47" t="s">
        <v>44</v>
      </c>
      <c r="B6" s="49" t="s">
        <v>3</v>
      </c>
      <c r="C6" s="51"/>
      <c r="D6" s="51"/>
      <c r="E6" s="52"/>
    </row>
    <row r="7" spans="1:5" ht="38.25" customHeight="1">
      <c r="A7" s="48"/>
      <c r="B7" s="50"/>
      <c r="C7" s="5" t="s">
        <v>1</v>
      </c>
      <c r="D7" s="5" t="s">
        <v>123</v>
      </c>
      <c r="E7" s="6" t="s">
        <v>110</v>
      </c>
    </row>
    <row r="8" spans="1:5" ht="13.5" customHeight="1">
      <c r="A8" s="8" t="s">
        <v>13</v>
      </c>
      <c r="B8" s="9" t="s">
        <v>11</v>
      </c>
      <c r="C8" s="21">
        <f>SUM(C9,C16)</f>
        <v>17388</v>
      </c>
      <c r="D8" s="40">
        <f>E8-C8</f>
        <v>455</v>
      </c>
      <c r="E8" s="22">
        <f>SUM(E9,E16)</f>
        <v>17843</v>
      </c>
    </row>
    <row r="9" spans="1:5" ht="13.5" customHeight="1">
      <c r="A9" s="7" t="s">
        <v>4</v>
      </c>
      <c r="B9" s="2" t="s">
        <v>5</v>
      </c>
      <c r="C9" s="23">
        <f>SUM(C10:C15)</f>
        <v>12187</v>
      </c>
      <c r="D9" s="23">
        <f>E9-C9</f>
        <v>1302</v>
      </c>
      <c r="E9" s="25">
        <f>SUM(E10:E15)</f>
        <v>13489</v>
      </c>
    </row>
    <row r="10" spans="1:5" ht="13.5" customHeight="1">
      <c r="A10" s="7"/>
      <c r="B10" s="2" t="s">
        <v>39</v>
      </c>
      <c r="C10" s="23">
        <v>6275</v>
      </c>
      <c r="D10" s="23">
        <f aca="true" t="shared" si="0" ref="D10:D47">E10-C10</f>
        <v>2</v>
      </c>
      <c r="E10" s="25">
        <v>6277</v>
      </c>
    </row>
    <row r="11" spans="1:5" ht="13.5" customHeight="1">
      <c r="A11" s="7"/>
      <c r="B11" s="34" t="s">
        <v>113</v>
      </c>
      <c r="C11" s="23"/>
      <c r="D11" s="23">
        <f t="shared" si="0"/>
        <v>0</v>
      </c>
      <c r="E11" s="25"/>
    </row>
    <row r="12" spans="1:5" ht="13.5" customHeight="1">
      <c r="A12" s="7"/>
      <c r="B12" s="3" t="s">
        <v>43</v>
      </c>
      <c r="C12" s="23">
        <v>4712</v>
      </c>
      <c r="D12" s="23">
        <f t="shared" si="0"/>
        <v>995</v>
      </c>
      <c r="E12" s="25">
        <v>5707</v>
      </c>
    </row>
    <row r="13" spans="1:5" ht="13.5" customHeight="1">
      <c r="A13" s="7"/>
      <c r="B13" s="2" t="s">
        <v>40</v>
      </c>
      <c r="C13" s="23">
        <v>1200</v>
      </c>
      <c r="D13" s="23">
        <f t="shared" si="0"/>
        <v>0</v>
      </c>
      <c r="E13" s="25">
        <v>1200</v>
      </c>
    </row>
    <row r="14" spans="1:5" ht="13.5" customHeight="1">
      <c r="A14" s="7"/>
      <c r="B14" s="2" t="s">
        <v>41</v>
      </c>
      <c r="C14" s="23"/>
      <c r="D14" s="23">
        <f t="shared" si="0"/>
        <v>0</v>
      </c>
      <c r="E14" s="25"/>
    </row>
    <row r="15" spans="1:5" ht="13.5" customHeight="1">
      <c r="A15" s="7"/>
      <c r="B15" s="2" t="s">
        <v>42</v>
      </c>
      <c r="C15" s="23"/>
      <c r="D15" s="23">
        <f t="shared" si="0"/>
        <v>305</v>
      </c>
      <c r="E15" s="25">
        <v>305</v>
      </c>
    </row>
    <row r="16" spans="1:5" ht="13.5" customHeight="1">
      <c r="A16" s="7" t="s">
        <v>6</v>
      </c>
      <c r="B16" s="2" t="s">
        <v>7</v>
      </c>
      <c r="C16" s="23">
        <v>5201</v>
      </c>
      <c r="D16" s="23">
        <f t="shared" si="0"/>
        <v>-847</v>
      </c>
      <c r="E16" s="25">
        <v>4354</v>
      </c>
    </row>
    <row r="17" spans="1:5" ht="13.5" customHeight="1">
      <c r="A17" s="10" t="s">
        <v>14</v>
      </c>
      <c r="B17" s="9" t="s">
        <v>10</v>
      </c>
      <c r="C17" s="21"/>
      <c r="D17" s="40">
        <f t="shared" si="0"/>
        <v>0</v>
      </c>
      <c r="E17" s="22"/>
    </row>
    <row r="18" spans="1:5" ht="13.5" customHeight="1">
      <c r="A18" s="10" t="s">
        <v>15</v>
      </c>
      <c r="B18" s="9" t="s">
        <v>63</v>
      </c>
      <c r="C18" s="21">
        <f>SUM(C19:C23)</f>
        <v>600</v>
      </c>
      <c r="D18" s="40">
        <f t="shared" si="0"/>
        <v>190</v>
      </c>
      <c r="E18" s="22">
        <f>SUM(E19:E23)</f>
        <v>790</v>
      </c>
    </row>
    <row r="19" spans="1:5" ht="13.5" customHeight="1">
      <c r="A19" s="7" t="s">
        <v>8</v>
      </c>
      <c r="B19" s="2" t="s">
        <v>16</v>
      </c>
      <c r="C19" s="23">
        <v>420</v>
      </c>
      <c r="D19" s="23">
        <f t="shared" si="0"/>
        <v>118</v>
      </c>
      <c r="E19" s="25">
        <v>538</v>
      </c>
    </row>
    <row r="20" spans="1:5" ht="13.5" customHeight="1">
      <c r="A20" s="7" t="s">
        <v>9</v>
      </c>
      <c r="B20" s="2" t="s">
        <v>17</v>
      </c>
      <c r="C20" s="23"/>
      <c r="D20" s="23">
        <f t="shared" si="0"/>
        <v>0</v>
      </c>
      <c r="E20" s="25"/>
    </row>
    <row r="21" spans="1:5" ht="13.5" customHeight="1">
      <c r="A21" s="7" t="s">
        <v>12</v>
      </c>
      <c r="B21" s="2" t="s">
        <v>18</v>
      </c>
      <c r="C21" s="23">
        <v>110</v>
      </c>
      <c r="D21" s="23">
        <f t="shared" si="0"/>
        <v>75</v>
      </c>
      <c r="E21" s="25">
        <v>185</v>
      </c>
    </row>
    <row r="22" spans="1:5" ht="13.5" customHeight="1">
      <c r="A22" s="7" t="s">
        <v>45</v>
      </c>
      <c r="B22" s="2" t="s">
        <v>19</v>
      </c>
      <c r="C22" s="23"/>
      <c r="D22" s="23">
        <f t="shared" si="0"/>
        <v>0</v>
      </c>
      <c r="E22" s="25"/>
    </row>
    <row r="23" spans="1:5" ht="13.5" customHeight="1">
      <c r="A23" s="7" t="s">
        <v>46</v>
      </c>
      <c r="B23" s="2" t="s">
        <v>20</v>
      </c>
      <c r="C23" s="23">
        <v>70</v>
      </c>
      <c r="D23" s="23">
        <f t="shared" si="0"/>
        <v>-3</v>
      </c>
      <c r="E23" s="25">
        <v>67</v>
      </c>
    </row>
    <row r="24" spans="1:5" ht="13.5" customHeight="1">
      <c r="A24" s="10" t="s">
        <v>21</v>
      </c>
      <c r="B24" s="9" t="s">
        <v>64</v>
      </c>
      <c r="C24" s="21">
        <f>SUM(C25:C32)</f>
        <v>0</v>
      </c>
      <c r="D24" s="40">
        <f t="shared" si="0"/>
        <v>30</v>
      </c>
      <c r="E24" s="22">
        <f>SUM(E25:E32)</f>
        <v>30</v>
      </c>
    </row>
    <row r="25" spans="1:5" ht="13.5" customHeight="1">
      <c r="A25" s="7" t="s">
        <v>47</v>
      </c>
      <c r="B25" s="2" t="s">
        <v>22</v>
      </c>
      <c r="C25" s="23"/>
      <c r="D25" s="23">
        <f t="shared" si="0"/>
        <v>22</v>
      </c>
      <c r="E25" s="25">
        <v>22</v>
      </c>
    </row>
    <row r="26" spans="1:5" ht="13.5" customHeight="1">
      <c r="A26" s="7" t="s">
        <v>48</v>
      </c>
      <c r="B26" s="2" t="s">
        <v>23</v>
      </c>
      <c r="C26" s="23"/>
      <c r="D26" s="23">
        <f t="shared" si="0"/>
        <v>0</v>
      </c>
      <c r="E26" s="25"/>
    </row>
    <row r="27" spans="1:5" ht="13.5" customHeight="1">
      <c r="A27" s="7" t="s">
        <v>49</v>
      </c>
      <c r="B27" s="2" t="s">
        <v>24</v>
      </c>
      <c r="C27" s="23"/>
      <c r="D27" s="23">
        <f t="shared" si="0"/>
        <v>0</v>
      </c>
      <c r="E27" s="25"/>
    </row>
    <row r="28" spans="1:5" ht="13.5" customHeight="1">
      <c r="A28" s="7" t="s">
        <v>50</v>
      </c>
      <c r="B28" s="2" t="s">
        <v>25</v>
      </c>
      <c r="C28" s="23"/>
      <c r="D28" s="23">
        <f t="shared" si="0"/>
        <v>0</v>
      </c>
      <c r="E28" s="25"/>
    </row>
    <row r="29" spans="1:5" ht="13.5" customHeight="1">
      <c r="A29" s="7" t="s">
        <v>51</v>
      </c>
      <c r="B29" s="2" t="s">
        <v>26</v>
      </c>
      <c r="C29" s="23"/>
      <c r="D29" s="23">
        <f t="shared" si="0"/>
        <v>0</v>
      </c>
      <c r="E29" s="25"/>
    </row>
    <row r="30" spans="1:5" ht="13.5" customHeight="1">
      <c r="A30" s="7" t="s">
        <v>52</v>
      </c>
      <c r="B30" s="2" t="s">
        <v>27</v>
      </c>
      <c r="C30" s="23"/>
      <c r="D30" s="23">
        <f t="shared" si="0"/>
        <v>0</v>
      </c>
      <c r="E30" s="25"/>
    </row>
    <row r="31" spans="1:5" ht="13.5" customHeight="1">
      <c r="A31" s="7" t="s">
        <v>53</v>
      </c>
      <c r="B31" s="2" t="s">
        <v>28</v>
      </c>
      <c r="C31" s="23"/>
      <c r="D31" s="23">
        <f t="shared" si="0"/>
        <v>8</v>
      </c>
      <c r="E31" s="25">
        <v>8</v>
      </c>
    </row>
    <row r="32" spans="1:5" ht="13.5" customHeight="1">
      <c r="A32" s="7" t="s">
        <v>54</v>
      </c>
      <c r="B32" s="2" t="s">
        <v>0</v>
      </c>
      <c r="C32" s="23"/>
      <c r="D32" s="23">
        <f t="shared" si="0"/>
        <v>0</v>
      </c>
      <c r="E32" s="25"/>
    </row>
    <row r="33" spans="1:5" ht="13.5" customHeight="1">
      <c r="A33" s="10" t="s">
        <v>29</v>
      </c>
      <c r="B33" s="9" t="s">
        <v>65</v>
      </c>
      <c r="C33" s="21">
        <f>SUM(C34:C35)</f>
        <v>0</v>
      </c>
      <c r="D33" s="40">
        <f t="shared" si="0"/>
        <v>0</v>
      </c>
      <c r="E33" s="22">
        <f>SUM(E34:E35)</f>
        <v>0</v>
      </c>
    </row>
    <row r="34" spans="1:5" ht="13.5" customHeight="1">
      <c r="A34" s="7" t="s">
        <v>55</v>
      </c>
      <c r="B34" s="2" t="s">
        <v>30</v>
      </c>
      <c r="C34" s="23"/>
      <c r="D34" s="23">
        <f t="shared" si="0"/>
        <v>0</v>
      </c>
      <c r="E34" s="25"/>
    </row>
    <row r="35" spans="1:5" ht="13.5" customHeight="1">
      <c r="A35" s="7" t="s">
        <v>56</v>
      </c>
      <c r="B35" s="35" t="s">
        <v>114</v>
      </c>
      <c r="C35" s="23"/>
      <c r="D35" s="23">
        <f t="shared" si="0"/>
        <v>0</v>
      </c>
      <c r="E35" s="25"/>
    </row>
    <row r="36" spans="1:6" ht="13.5" customHeight="1">
      <c r="A36" s="10" t="s">
        <v>31</v>
      </c>
      <c r="B36" s="9" t="s">
        <v>66</v>
      </c>
      <c r="C36" s="21">
        <f>SUM(C37:C38)</f>
        <v>0</v>
      </c>
      <c r="D36" s="40">
        <f t="shared" si="0"/>
        <v>0</v>
      </c>
      <c r="E36" s="22">
        <f>SUM(E37:E38)</f>
        <v>0</v>
      </c>
      <c r="F36" s="4"/>
    </row>
    <row r="37" spans="1:5" ht="13.5" customHeight="1">
      <c r="A37" s="7" t="s">
        <v>57</v>
      </c>
      <c r="B37" s="2" t="s">
        <v>32</v>
      </c>
      <c r="C37" s="23"/>
      <c r="D37" s="23">
        <f t="shared" si="0"/>
        <v>0</v>
      </c>
      <c r="E37" s="25"/>
    </row>
    <row r="38" spans="1:5" ht="13.5" customHeight="1">
      <c r="A38" s="7" t="s">
        <v>58</v>
      </c>
      <c r="B38" s="2" t="s">
        <v>33</v>
      </c>
      <c r="C38" s="23"/>
      <c r="D38" s="23">
        <f t="shared" si="0"/>
        <v>0</v>
      </c>
      <c r="E38" s="25"/>
    </row>
    <row r="39" spans="1:5" ht="13.5" customHeight="1">
      <c r="A39" s="10" t="s">
        <v>34</v>
      </c>
      <c r="B39" s="9" t="s">
        <v>67</v>
      </c>
      <c r="C39" s="21">
        <f>SUM(C40:C41)</f>
        <v>0</v>
      </c>
      <c r="D39" s="40">
        <f t="shared" si="0"/>
        <v>0</v>
      </c>
      <c r="E39" s="22">
        <f>SUM(E40:E41)</f>
        <v>0</v>
      </c>
    </row>
    <row r="40" spans="1:5" ht="13.5" customHeight="1">
      <c r="A40" s="7" t="s">
        <v>59</v>
      </c>
      <c r="B40" s="2" t="s">
        <v>35</v>
      </c>
      <c r="C40" s="23"/>
      <c r="D40" s="23">
        <f t="shared" si="0"/>
        <v>0</v>
      </c>
      <c r="E40" s="25"/>
    </row>
    <row r="41" spans="1:5" ht="13.5" customHeight="1">
      <c r="A41" s="7" t="s">
        <v>60</v>
      </c>
      <c r="B41" s="2" t="s">
        <v>36</v>
      </c>
      <c r="C41" s="23"/>
      <c r="D41" s="23">
        <f t="shared" si="0"/>
        <v>0</v>
      </c>
      <c r="E41" s="25"/>
    </row>
    <row r="42" spans="1:5" ht="13.5" customHeight="1">
      <c r="A42" s="10" t="s">
        <v>37</v>
      </c>
      <c r="B42" s="11" t="s">
        <v>68</v>
      </c>
      <c r="C42" s="21">
        <f>SUM(C8,C17,C18,C24,C33,C36,C39)</f>
        <v>17988</v>
      </c>
      <c r="D42" s="40">
        <f t="shared" si="0"/>
        <v>675</v>
      </c>
      <c r="E42" s="22">
        <f>SUM(E8,E17,E18,E24,E33,E36,E39)</f>
        <v>18663</v>
      </c>
    </row>
    <row r="43" spans="1:5" ht="13.5" customHeight="1">
      <c r="A43" s="10" t="s">
        <v>69</v>
      </c>
      <c r="B43" s="9" t="s">
        <v>117</v>
      </c>
      <c r="C43" s="21">
        <f>SUM(C44:C46)</f>
        <v>2228</v>
      </c>
      <c r="D43" s="40">
        <f t="shared" si="0"/>
        <v>909</v>
      </c>
      <c r="E43" s="22">
        <f>SUM(E44:E46)</f>
        <v>3137</v>
      </c>
    </row>
    <row r="44" spans="1:5" ht="13.5" customHeight="1">
      <c r="A44" s="7" t="s">
        <v>61</v>
      </c>
      <c r="B44" s="2" t="s">
        <v>38</v>
      </c>
      <c r="C44" s="23">
        <v>2228</v>
      </c>
      <c r="D44" s="23">
        <f t="shared" si="0"/>
        <v>529</v>
      </c>
      <c r="E44" s="25">
        <v>2757</v>
      </c>
    </row>
    <row r="45" spans="1:5" ht="13.5" customHeight="1">
      <c r="A45" s="7" t="s">
        <v>62</v>
      </c>
      <c r="B45" s="35" t="s">
        <v>118</v>
      </c>
      <c r="C45" s="23"/>
      <c r="D45" s="23">
        <f t="shared" si="0"/>
        <v>0</v>
      </c>
      <c r="E45" s="25"/>
    </row>
    <row r="46" spans="1:5" ht="13.5" customHeight="1">
      <c r="A46" s="38" t="s">
        <v>115</v>
      </c>
      <c r="B46" s="39" t="s">
        <v>116</v>
      </c>
      <c r="C46" s="36"/>
      <c r="D46" s="23">
        <f t="shared" si="0"/>
        <v>380</v>
      </c>
      <c r="E46" s="37">
        <v>380</v>
      </c>
    </row>
    <row r="47" spans="1:5" ht="13.5" customHeight="1" thickBot="1">
      <c r="A47" s="12" t="s">
        <v>71</v>
      </c>
      <c r="B47" s="13" t="s">
        <v>70</v>
      </c>
      <c r="C47" s="30">
        <f>SUM(C42,C43)</f>
        <v>20216</v>
      </c>
      <c r="D47" s="41">
        <f t="shared" si="0"/>
        <v>1584</v>
      </c>
      <c r="E47" s="24">
        <f>SUM(E42,E43)</f>
        <v>21800</v>
      </c>
    </row>
    <row r="48" ht="18" customHeight="1">
      <c r="A48" s="1"/>
    </row>
    <row r="49" ht="18" customHeight="1">
      <c r="A49" s="1"/>
    </row>
    <row r="50" ht="18" customHeight="1">
      <c r="A50" s="1"/>
    </row>
  </sheetData>
  <sheetProtection/>
  <mergeCells count="7">
    <mergeCell ref="A6:A7"/>
    <mergeCell ref="B6:B7"/>
    <mergeCell ref="C6:E6"/>
    <mergeCell ref="A1:E1"/>
    <mergeCell ref="A2:E2"/>
    <mergeCell ref="C4:E4"/>
    <mergeCell ref="A3:E3"/>
  </mergeCells>
  <printOptions/>
  <pageMargins left="0.15" right="0.1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1">
      <selection activeCell="C5" sqref="C5"/>
    </sheetView>
  </sheetViews>
  <sheetFormatPr defaultColWidth="9.140625" defaultRowHeight="18" customHeight="1"/>
  <cols>
    <col min="1" max="1" width="6.140625" style="0" customWidth="1"/>
    <col min="2" max="2" width="54.140625" style="0" customWidth="1"/>
    <col min="3" max="4" width="13.28125" style="0" customWidth="1"/>
    <col min="5" max="5" width="13.421875" style="0" bestFit="1" customWidth="1"/>
  </cols>
  <sheetData>
    <row r="1" spans="1:5" ht="18" customHeight="1">
      <c r="A1" s="53" t="s">
        <v>124</v>
      </c>
      <c r="B1" s="53"/>
      <c r="C1" s="53"/>
      <c r="D1" s="53"/>
      <c r="E1" s="53"/>
    </row>
    <row r="2" spans="1:5" ht="18" customHeight="1">
      <c r="A2" s="53"/>
      <c r="B2" s="53"/>
      <c r="C2" s="53"/>
      <c r="D2" s="53"/>
      <c r="E2" s="53"/>
    </row>
    <row r="3" spans="1:5" ht="18" customHeight="1">
      <c r="A3" s="53" t="s">
        <v>120</v>
      </c>
      <c r="B3" s="53"/>
      <c r="C3" s="53"/>
      <c r="D3" s="53"/>
      <c r="E3" s="53"/>
    </row>
    <row r="4" spans="3:5" ht="18" customHeight="1">
      <c r="C4" s="54" t="s">
        <v>126</v>
      </c>
      <c r="D4" s="54"/>
      <c r="E4" s="54"/>
    </row>
    <row r="5" ht="18" customHeight="1" thickBot="1"/>
    <row r="6" spans="1:5" ht="22.5" customHeight="1" thickBot="1">
      <c r="A6" s="47" t="s">
        <v>44</v>
      </c>
      <c r="B6" s="55" t="s">
        <v>72</v>
      </c>
      <c r="C6" s="57"/>
      <c r="D6" s="58"/>
      <c r="E6" s="59"/>
    </row>
    <row r="7" spans="1:5" ht="39.75" customHeight="1">
      <c r="A7" s="48"/>
      <c r="B7" s="56"/>
      <c r="C7" s="31" t="s">
        <v>1</v>
      </c>
      <c r="D7" s="42" t="s">
        <v>123</v>
      </c>
      <c r="E7" s="32" t="s">
        <v>110</v>
      </c>
    </row>
    <row r="8" spans="1:5" ht="13.5" customHeight="1">
      <c r="A8" s="8" t="s">
        <v>13</v>
      </c>
      <c r="B8" s="16" t="s">
        <v>82</v>
      </c>
      <c r="C8" s="26">
        <f>SUM(C9,C18)</f>
        <v>6900</v>
      </c>
      <c r="D8" s="44">
        <f>E8-C8</f>
        <v>5</v>
      </c>
      <c r="E8" s="22">
        <f>SUM(E9,E18)</f>
        <v>6905</v>
      </c>
    </row>
    <row r="9" spans="1:5" ht="13.5" customHeight="1">
      <c r="A9" s="7" t="s">
        <v>4</v>
      </c>
      <c r="B9" s="15" t="s">
        <v>73</v>
      </c>
      <c r="C9" s="27">
        <f>SUM(C10:C17)</f>
        <v>5800</v>
      </c>
      <c r="D9" s="43">
        <f>E9-C9</f>
        <v>-137</v>
      </c>
      <c r="E9" s="25">
        <f>SUM(E10:E17)</f>
        <v>5663</v>
      </c>
    </row>
    <row r="10" spans="1:5" ht="13.5" customHeight="1">
      <c r="A10" s="7"/>
      <c r="B10" s="15" t="s">
        <v>74</v>
      </c>
      <c r="C10" s="27">
        <v>5600</v>
      </c>
      <c r="D10" s="43">
        <f aca="true" t="shared" si="0" ref="D10:D47">E10-C10</f>
        <v>-175</v>
      </c>
      <c r="E10" s="25">
        <v>5425</v>
      </c>
    </row>
    <row r="11" spans="1:5" ht="13.5" customHeight="1">
      <c r="A11" s="7"/>
      <c r="B11" s="17" t="s">
        <v>75</v>
      </c>
      <c r="C11" s="27"/>
      <c r="D11" s="43">
        <f t="shared" si="0"/>
        <v>38</v>
      </c>
      <c r="E11" s="25">
        <v>38</v>
      </c>
    </row>
    <row r="12" spans="1:5" ht="13.5" customHeight="1">
      <c r="A12" s="7"/>
      <c r="B12" s="17" t="s">
        <v>76</v>
      </c>
      <c r="C12" s="27"/>
      <c r="D12" s="43">
        <f t="shared" si="0"/>
        <v>0</v>
      </c>
      <c r="E12" s="25"/>
    </row>
    <row r="13" spans="1:5" ht="13.5" customHeight="1">
      <c r="A13" s="7"/>
      <c r="B13" s="15" t="s">
        <v>77</v>
      </c>
      <c r="C13" s="27"/>
      <c r="D13" s="43">
        <f t="shared" si="0"/>
        <v>0</v>
      </c>
      <c r="E13" s="25"/>
    </row>
    <row r="14" spans="1:5" ht="13.5" customHeight="1">
      <c r="A14" s="7"/>
      <c r="B14" s="15" t="s">
        <v>78</v>
      </c>
      <c r="C14" s="27"/>
      <c r="D14" s="43">
        <f t="shared" si="0"/>
        <v>0</v>
      </c>
      <c r="E14" s="25"/>
    </row>
    <row r="15" spans="1:5" ht="13.5" customHeight="1">
      <c r="A15" s="7"/>
      <c r="B15" s="15" t="s">
        <v>79</v>
      </c>
      <c r="C15" s="27"/>
      <c r="D15" s="43">
        <f t="shared" si="0"/>
        <v>0</v>
      </c>
      <c r="E15" s="25"/>
    </row>
    <row r="16" spans="1:5" ht="13.5" customHeight="1">
      <c r="A16" s="7"/>
      <c r="B16" s="15" t="s">
        <v>80</v>
      </c>
      <c r="C16" s="27"/>
      <c r="D16" s="43">
        <f t="shared" si="0"/>
        <v>0</v>
      </c>
      <c r="E16" s="25"/>
    </row>
    <row r="17" spans="1:5" ht="13.5" customHeight="1">
      <c r="A17" s="7"/>
      <c r="B17" s="15" t="s">
        <v>81</v>
      </c>
      <c r="C17" s="27">
        <v>200</v>
      </c>
      <c r="D17" s="43">
        <f t="shared" si="0"/>
        <v>0</v>
      </c>
      <c r="E17" s="25">
        <v>200</v>
      </c>
    </row>
    <row r="18" spans="1:5" ht="13.5" customHeight="1">
      <c r="A18" s="7" t="s">
        <v>6</v>
      </c>
      <c r="B18" s="15" t="s">
        <v>108</v>
      </c>
      <c r="C18" s="27">
        <f>SUM(C19:C20)</f>
        <v>1100</v>
      </c>
      <c r="D18" s="43">
        <f t="shared" si="0"/>
        <v>142</v>
      </c>
      <c r="E18" s="25">
        <f>SUM(E19:E20)</f>
        <v>1242</v>
      </c>
    </row>
    <row r="19" spans="1:5" ht="13.5" customHeight="1">
      <c r="A19" s="7"/>
      <c r="B19" s="15" t="s">
        <v>83</v>
      </c>
      <c r="C19" s="27">
        <v>1100</v>
      </c>
      <c r="D19" s="43">
        <f t="shared" si="0"/>
        <v>0</v>
      </c>
      <c r="E19" s="25">
        <v>1100</v>
      </c>
    </row>
    <row r="20" spans="1:5" ht="13.5" customHeight="1">
      <c r="A20" s="7"/>
      <c r="B20" s="15" t="s">
        <v>84</v>
      </c>
      <c r="C20" s="27"/>
      <c r="D20" s="43">
        <f t="shared" si="0"/>
        <v>142</v>
      </c>
      <c r="E20" s="25">
        <v>142</v>
      </c>
    </row>
    <row r="21" spans="1:5" ht="13.5" customHeight="1">
      <c r="A21" s="10" t="s">
        <v>14</v>
      </c>
      <c r="B21" s="16" t="s">
        <v>85</v>
      </c>
      <c r="C21" s="26">
        <v>1400</v>
      </c>
      <c r="D21" s="44">
        <f t="shared" si="0"/>
        <v>0</v>
      </c>
      <c r="E21" s="22">
        <v>1400</v>
      </c>
    </row>
    <row r="22" spans="1:5" ht="13.5" customHeight="1">
      <c r="A22" s="10" t="s">
        <v>15</v>
      </c>
      <c r="B22" s="16" t="s">
        <v>91</v>
      </c>
      <c r="C22" s="26">
        <f>SUM(C23:C27)</f>
        <v>5500</v>
      </c>
      <c r="D22" s="44">
        <f t="shared" si="0"/>
        <v>-18</v>
      </c>
      <c r="E22" s="22">
        <f>SUM(E23:E27)</f>
        <v>5482</v>
      </c>
    </row>
    <row r="23" spans="1:5" ht="13.5" customHeight="1">
      <c r="A23" s="7" t="s">
        <v>8</v>
      </c>
      <c r="B23" s="15" t="s">
        <v>86</v>
      </c>
      <c r="C23" s="27">
        <v>1500</v>
      </c>
      <c r="D23" s="43">
        <f t="shared" si="0"/>
        <v>0</v>
      </c>
      <c r="E23" s="25">
        <v>1500</v>
      </c>
    </row>
    <row r="24" spans="1:5" ht="13.5" customHeight="1">
      <c r="A24" s="7" t="s">
        <v>9</v>
      </c>
      <c r="B24" s="15" t="s">
        <v>87</v>
      </c>
      <c r="C24" s="27">
        <v>135</v>
      </c>
      <c r="D24" s="43">
        <f t="shared" si="0"/>
        <v>-18</v>
      </c>
      <c r="E24" s="25">
        <v>117</v>
      </c>
    </row>
    <row r="25" spans="1:5" ht="13.5" customHeight="1">
      <c r="A25" s="7" t="s">
        <v>12</v>
      </c>
      <c r="B25" s="15" t="s">
        <v>88</v>
      </c>
      <c r="C25" s="27">
        <v>2650</v>
      </c>
      <c r="D25" s="43">
        <f t="shared" si="0"/>
        <v>0</v>
      </c>
      <c r="E25" s="25">
        <v>2650</v>
      </c>
    </row>
    <row r="26" spans="1:5" ht="13.5" customHeight="1">
      <c r="A26" s="7" t="s">
        <v>45</v>
      </c>
      <c r="B26" s="15" t="s">
        <v>89</v>
      </c>
      <c r="C26" s="27"/>
      <c r="D26" s="43">
        <f t="shared" si="0"/>
        <v>0</v>
      </c>
      <c r="E26" s="25"/>
    </row>
    <row r="27" spans="1:5" ht="13.5" customHeight="1">
      <c r="A27" s="7" t="s">
        <v>46</v>
      </c>
      <c r="B27" s="15" t="s">
        <v>90</v>
      </c>
      <c r="C27" s="27">
        <v>1215</v>
      </c>
      <c r="D27" s="43">
        <f t="shared" si="0"/>
        <v>0</v>
      </c>
      <c r="E27" s="25">
        <v>1215</v>
      </c>
    </row>
    <row r="28" spans="1:5" ht="13.5" customHeight="1">
      <c r="A28" s="10" t="s">
        <v>21</v>
      </c>
      <c r="B28" s="16" t="s">
        <v>95</v>
      </c>
      <c r="C28" s="26">
        <f>SUM(C29:C32)</f>
        <v>2041</v>
      </c>
      <c r="D28" s="44">
        <f t="shared" si="0"/>
        <v>343</v>
      </c>
      <c r="E28" s="22">
        <f>SUM(E29:E32)</f>
        <v>2384</v>
      </c>
    </row>
    <row r="29" spans="1:5" ht="13.5" customHeight="1">
      <c r="A29" s="7" t="s">
        <v>47</v>
      </c>
      <c r="B29" s="33" t="s">
        <v>112</v>
      </c>
      <c r="C29" s="27">
        <v>300</v>
      </c>
      <c r="D29" s="43">
        <f t="shared" si="0"/>
        <v>0</v>
      </c>
      <c r="E29" s="25">
        <v>300</v>
      </c>
    </row>
    <row r="30" spans="1:5" ht="13.5" customHeight="1">
      <c r="A30" s="7" t="s">
        <v>48</v>
      </c>
      <c r="B30" s="15" t="s">
        <v>92</v>
      </c>
      <c r="C30" s="27">
        <v>591</v>
      </c>
      <c r="D30" s="43">
        <f t="shared" si="0"/>
        <v>0</v>
      </c>
      <c r="E30" s="25">
        <v>591</v>
      </c>
    </row>
    <row r="31" spans="1:5" ht="13.5" customHeight="1">
      <c r="A31" s="7" t="s">
        <v>49</v>
      </c>
      <c r="B31" s="15" t="s">
        <v>93</v>
      </c>
      <c r="C31" s="27">
        <v>900</v>
      </c>
      <c r="D31" s="43">
        <f t="shared" si="0"/>
        <v>0</v>
      </c>
      <c r="E31" s="25">
        <v>900</v>
      </c>
    </row>
    <row r="32" spans="1:5" ht="13.5" customHeight="1">
      <c r="A32" s="7" t="s">
        <v>50</v>
      </c>
      <c r="B32" s="15" t="s">
        <v>94</v>
      </c>
      <c r="C32" s="27">
        <v>250</v>
      </c>
      <c r="D32" s="43">
        <f t="shared" si="0"/>
        <v>343</v>
      </c>
      <c r="E32" s="25">
        <v>593</v>
      </c>
    </row>
    <row r="33" spans="1:5" ht="13.5" customHeight="1">
      <c r="A33" s="10" t="s">
        <v>29</v>
      </c>
      <c r="B33" s="16" t="s">
        <v>99</v>
      </c>
      <c r="C33" s="26">
        <f>SUM(C34:C37)</f>
        <v>1660</v>
      </c>
      <c r="D33" s="44">
        <f t="shared" si="0"/>
        <v>1254</v>
      </c>
      <c r="E33" s="22">
        <f>SUM(E34:E37)</f>
        <v>2914</v>
      </c>
    </row>
    <row r="34" spans="1:5" ht="13.5" customHeight="1">
      <c r="A34" s="7" t="s">
        <v>51</v>
      </c>
      <c r="B34" s="15" t="s">
        <v>96</v>
      </c>
      <c r="C34" s="27"/>
      <c r="D34" s="43">
        <f t="shared" si="0"/>
        <v>1523</v>
      </c>
      <c r="E34" s="25">
        <v>1523</v>
      </c>
    </row>
    <row r="35" spans="1:5" ht="13.5" customHeight="1">
      <c r="A35" s="7" t="s">
        <v>52</v>
      </c>
      <c r="B35" s="15" t="s">
        <v>109</v>
      </c>
      <c r="C35" s="27">
        <v>1660</v>
      </c>
      <c r="D35" s="43">
        <f t="shared" si="0"/>
        <v>-337</v>
      </c>
      <c r="E35" s="25">
        <v>1323</v>
      </c>
    </row>
    <row r="36" spans="1:5" ht="13.5" customHeight="1">
      <c r="A36" s="7" t="s">
        <v>53</v>
      </c>
      <c r="B36" s="15" t="s">
        <v>97</v>
      </c>
      <c r="C36" s="27"/>
      <c r="D36" s="43">
        <f t="shared" si="0"/>
        <v>0</v>
      </c>
      <c r="E36" s="25"/>
    </row>
    <row r="37" spans="1:5" ht="13.5" customHeight="1">
      <c r="A37" s="7" t="s">
        <v>54</v>
      </c>
      <c r="B37" s="15" t="s">
        <v>98</v>
      </c>
      <c r="C37" s="27"/>
      <c r="D37" s="43">
        <f t="shared" si="0"/>
        <v>68</v>
      </c>
      <c r="E37" s="25">
        <v>68</v>
      </c>
    </row>
    <row r="38" spans="1:6" ht="13.5" customHeight="1">
      <c r="A38" s="10" t="s">
        <v>31</v>
      </c>
      <c r="B38" s="16" t="s">
        <v>100</v>
      </c>
      <c r="C38" s="26">
        <v>1228</v>
      </c>
      <c r="D38" s="44">
        <f t="shared" si="0"/>
        <v>0</v>
      </c>
      <c r="E38" s="22">
        <v>1228</v>
      </c>
      <c r="F38" s="4"/>
    </row>
    <row r="39" spans="1:5" ht="13.5" customHeight="1">
      <c r="A39" s="10" t="s">
        <v>34</v>
      </c>
      <c r="B39" s="16" t="s">
        <v>101</v>
      </c>
      <c r="C39" s="26"/>
      <c r="D39" s="44">
        <f t="shared" si="0"/>
        <v>0</v>
      </c>
      <c r="E39" s="22"/>
    </row>
    <row r="40" spans="1:5" ht="13.5" customHeight="1">
      <c r="A40" s="10" t="s">
        <v>37</v>
      </c>
      <c r="B40" s="16" t="s">
        <v>103</v>
      </c>
      <c r="C40" s="26">
        <f>SUM(C41:C42)</f>
        <v>1000</v>
      </c>
      <c r="D40" s="44">
        <f t="shared" si="0"/>
        <v>0</v>
      </c>
      <c r="E40" s="22">
        <f>SUM(E41:E42)</f>
        <v>1000</v>
      </c>
    </row>
    <row r="41" spans="1:5" ht="13.5" customHeight="1">
      <c r="A41" s="14" t="s">
        <v>55</v>
      </c>
      <c r="B41" s="18" t="s">
        <v>102</v>
      </c>
      <c r="C41" s="28">
        <v>1000</v>
      </c>
      <c r="D41" s="43">
        <f t="shared" si="0"/>
        <v>0</v>
      </c>
      <c r="E41" s="45">
        <v>1000</v>
      </c>
    </row>
    <row r="42" spans="1:5" ht="13.5" customHeight="1">
      <c r="A42" s="14" t="s">
        <v>56</v>
      </c>
      <c r="B42" s="18" t="s">
        <v>111</v>
      </c>
      <c r="C42" s="28"/>
      <c r="D42" s="43">
        <f t="shared" si="0"/>
        <v>0</v>
      </c>
      <c r="E42" s="45"/>
    </row>
    <row r="43" spans="1:5" ht="13.5" customHeight="1">
      <c r="A43" s="10" t="s">
        <v>69</v>
      </c>
      <c r="B43" s="19" t="s">
        <v>104</v>
      </c>
      <c r="C43" s="26">
        <f>SUM(C8,C21,C22,C28,C33,C38,C40,C39)</f>
        <v>19729</v>
      </c>
      <c r="D43" s="44">
        <f t="shared" si="0"/>
        <v>1584</v>
      </c>
      <c r="E43" s="22">
        <f>SUM(E8,E21,E22,E28,E33,E38,E40,E39)</f>
        <v>21313</v>
      </c>
    </row>
    <row r="44" spans="1:5" ht="13.5" customHeight="1">
      <c r="A44" s="10" t="s">
        <v>71</v>
      </c>
      <c r="B44" s="16" t="s">
        <v>2</v>
      </c>
      <c r="C44" s="26">
        <f>SUM(C45:C46)</f>
        <v>487</v>
      </c>
      <c r="D44" s="44">
        <f t="shared" si="0"/>
        <v>0</v>
      </c>
      <c r="E44" s="22">
        <f>SUM(E45:E46)</f>
        <v>487</v>
      </c>
    </row>
    <row r="45" spans="1:5" ht="13.5" customHeight="1">
      <c r="A45" s="7" t="s">
        <v>57</v>
      </c>
      <c r="B45" s="15" t="s">
        <v>121</v>
      </c>
      <c r="C45" s="27">
        <v>487</v>
      </c>
      <c r="D45" s="43">
        <f t="shared" si="0"/>
        <v>0</v>
      </c>
      <c r="E45" s="25">
        <v>487</v>
      </c>
    </row>
    <row r="46" spans="1:5" ht="13.5" customHeight="1">
      <c r="A46" s="7" t="s">
        <v>58</v>
      </c>
      <c r="B46" s="15" t="s">
        <v>105</v>
      </c>
      <c r="C46" s="27"/>
      <c r="D46" s="43">
        <f t="shared" si="0"/>
        <v>0</v>
      </c>
      <c r="E46" s="25"/>
    </row>
    <row r="47" spans="1:5" ht="13.5" customHeight="1" thickBot="1">
      <c r="A47" s="12" t="s">
        <v>106</v>
      </c>
      <c r="B47" s="20" t="s">
        <v>107</v>
      </c>
      <c r="C47" s="29">
        <f>SUM(C43:C44)</f>
        <v>20216</v>
      </c>
      <c r="D47" s="46">
        <f t="shared" si="0"/>
        <v>1584</v>
      </c>
      <c r="E47" s="24">
        <f>SUM(E43:E44)</f>
        <v>21800</v>
      </c>
    </row>
    <row r="48" ht="18" customHeight="1">
      <c r="A48" s="1"/>
    </row>
  </sheetData>
  <sheetProtection/>
  <mergeCells count="7">
    <mergeCell ref="A3:E3"/>
    <mergeCell ref="C4:E4"/>
    <mergeCell ref="A6:A7"/>
    <mergeCell ref="B6:B7"/>
    <mergeCell ref="C6:E6"/>
    <mergeCell ref="A1:E1"/>
    <mergeCell ref="A2:E2"/>
  </mergeCells>
  <printOptions/>
  <pageMargins left="0.19" right="0.15" top="1" bottom="0.19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Anikó</dc:creator>
  <cp:keywords/>
  <dc:description/>
  <cp:lastModifiedBy>XP</cp:lastModifiedBy>
  <cp:lastPrinted>2015-04-01T08:19:50Z</cp:lastPrinted>
  <dcterms:created xsi:type="dcterms:W3CDTF">2014-01-02T12:59:11Z</dcterms:created>
  <dcterms:modified xsi:type="dcterms:W3CDTF">2016-04-29T10:23:17Z</dcterms:modified>
  <cp:category/>
  <cp:version/>
  <cp:contentType/>
  <cp:contentStatus/>
</cp:coreProperties>
</file>