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activeTab="6"/>
  </bookViews>
  <sheets>
    <sheet name="1.mell.összevont" sheetId="1" r:id="rId1"/>
    <sheet name="2.mell.köt.feladat" sheetId="2" r:id="rId2"/>
    <sheet name="3.mell.önként váll." sheetId="3" r:id="rId3"/>
    <sheet name="4. műk.felh.mérleg" sheetId="4" r:id="rId4"/>
    <sheet name="5.beruh.6. felújítás" sheetId="5" r:id="rId5"/>
    <sheet name="7.mell.mérleg" sheetId="6" r:id="rId6"/>
    <sheet name="8.mell.pm 9.mell.felh.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<sst xmlns="http://schemas.openxmlformats.org/spreadsheetml/2006/main" count="860" uniqueCount="332">
  <si>
    <t>S.szám</t>
  </si>
  <si>
    <t>Bevételi jogcím</t>
  </si>
  <si>
    <t>2013. évi előirányzat</t>
  </si>
  <si>
    <t>Bevételek</t>
  </si>
  <si>
    <t>Ezer forintban</t>
  </si>
  <si>
    <t>1.</t>
  </si>
  <si>
    <t>2.</t>
  </si>
  <si>
    <t>3.</t>
  </si>
  <si>
    <t>I/1. Közhatalmi bevételek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</si>
  <si>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</si>
  <si>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</si>
  <si>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</si>
  <si>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</si>
  <si>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</si>
  <si>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</si>
  <si>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</si>
  <si>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</si>
  <si>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</si>
  <si>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</si>
  <si>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Helyi adók</t>
  </si>
  <si>
    <t>I/2. Intézményi működési bevételek</t>
  </si>
  <si>
    <t>Továbbszámlázott szolgáltatás</t>
  </si>
  <si>
    <t>Intézményi ellátási díjak</t>
  </si>
  <si>
    <t>2.1.</t>
  </si>
  <si>
    <t>3.1.</t>
  </si>
  <si>
    <t>3.2.</t>
  </si>
  <si>
    <t>II. Átengedett központi adók</t>
  </si>
  <si>
    <t>I. Önkormányzat működési bevételei (2+3+4)</t>
  </si>
  <si>
    <t>III. Támogatások, kiegészítések</t>
  </si>
  <si>
    <t>5.1.</t>
  </si>
  <si>
    <t>Normatív hozzájárulások</t>
  </si>
  <si>
    <t>5.2.</t>
  </si>
  <si>
    <t>Felhasználási kötelezettséggel járó normatív támogatás</t>
  </si>
  <si>
    <t>5.3.</t>
  </si>
  <si>
    <t>Központosított előirányzatok</t>
  </si>
  <si>
    <t>5.4.</t>
  </si>
  <si>
    <t>Egyéb támogatás</t>
  </si>
  <si>
    <t>IV. Átvett pénzeszközök államháztartáson belülről</t>
  </si>
  <si>
    <t>6.1.</t>
  </si>
  <si>
    <t>Működési támogatás államháztartáson belülről</t>
  </si>
  <si>
    <t>6.1.1.</t>
  </si>
  <si>
    <t>Helyi, nemzetiségi önkormányzatoktól</t>
  </si>
  <si>
    <t>6.2.2.</t>
  </si>
  <si>
    <t>Társulástól átvett pénzeszköz</t>
  </si>
  <si>
    <t>6.1.2.</t>
  </si>
  <si>
    <t>6.1.3.</t>
  </si>
  <si>
    <t>Egyéb működési támogatás államháztartáson belülről</t>
  </si>
  <si>
    <t>6.2.</t>
  </si>
  <si>
    <t>Felhalmozási támogatás államháztartáson belülről</t>
  </si>
  <si>
    <t>6.2.1.</t>
  </si>
  <si>
    <t>6.2.3.</t>
  </si>
  <si>
    <t>Egyéb felhalmozási támogatás államháztartáson kívülről</t>
  </si>
  <si>
    <t>V. Átvett pénzeszközök államháztartáson kívülről</t>
  </si>
  <si>
    <t>7.1.</t>
  </si>
  <si>
    <t>Működési célú pénzeszköz átvétele államháztartáson kívülről</t>
  </si>
  <si>
    <t>7.2.</t>
  </si>
  <si>
    <t>Felhalmozási célú pénzeszköz átvétele államháztartáson kívülről</t>
  </si>
  <si>
    <t>VI. Felhalmozási célú bevételek</t>
  </si>
  <si>
    <t>8.1.</t>
  </si>
  <si>
    <t>Tárgyi eszközök és immateriális javak értékesítése</t>
  </si>
  <si>
    <t>8.2.</t>
  </si>
  <si>
    <t>Önkormányzatot megillető vagyon értékű jog értékesítése</t>
  </si>
  <si>
    <t>Hiány belső finanszírozás bevételei</t>
  </si>
  <si>
    <t>Költségvetési maradvány igénybevétele (működési célú)</t>
  </si>
  <si>
    <t>Költségvetési maradvány igénybevétele (felhalmozási célú)</t>
  </si>
  <si>
    <t>Hiány külső finanszírozásának bevételei</t>
  </si>
  <si>
    <t>Hosszú lejáratú hitelek, kölcsönök felvétele</t>
  </si>
  <si>
    <t>Likviditási célú hitelek, kölcsönök felvétele</t>
  </si>
  <si>
    <t>Rövid lejáratú hitelek, kölcsönök felvétele</t>
  </si>
  <si>
    <t>BEVÉTELEK ÖSSZESEN</t>
  </si>
  <si>
    <t>BEVÉTELEK</t>
  </si>
  <si>
    <t>KIADÁSOK</t>
  </si>
  <si>
    <t>I. Működési költségvetési kiadások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</si>
  <si>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</si>
  <si>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</si>
  <si>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</si>
  <si>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</si>
  <si>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</si>
  <si>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</si>
  <si>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</si>
  <si>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</si>
  <si>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</si>
  <si>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>Egyéb működési célú kiadások</t>
  </si>
  <si>
    <t>1.6.</t>
  </si>
  <si>
    <t>1.7.</t>
  </si>
  <si>
    <t>1.8.</t>
  </si>
  <si>
    <t>1.9.</t>
  </si>
  <si>
    <t xml:space="preserve">  -  Szociális, rászorultság jellegű ellátások</t>
  </si>
  <si>
    <t xml:space="preserve">  - Működési célú pénzeszköz átadás áh-on belülre</t>
  </si>
  <si>
    <t xml:space="preserve">  - Működési célú pénzeszköz átadás áh-on kívülre</t>
  </si>
  <si>
    <t xml:space="preserve">  - Kamatkiadások</t>
  </si>
  <si>
    <t>Felhalmozási költségvetés kiadásai</t>
  </si>
  <si>
    <t>Beruházások</t>
  </si>
  <si>
    <t>2.2.</t>
  </si>
  <si>
    <t>Felújítások</t>
  </si>
  <si>
    <t>2.3.</t>
  </si>
  <si>
    <t>Egyéb felhalmozási kiadások</t>
  </si>
  <si>
    <t>2.4.</t>
  </si>
  <si>
    <t>2.5.</t>
  </si>
  <si>
    <t xml:space="preserve">  - Felhalmozási célú pénzeszk.átadás áh-on belülre</t>
  </si>
  <si>
    <t xml:space="preserve">  - Felhalmozási célú pénzeszk.átadás áh-on kívülre</t>
  </si>
  <si>
    <t>III. Tartalékok</t>
  </si>
  <si>
    <t>Általános tartalék</t>
  </si>
  <si>
    <t>Céltartalék</t>
  </si>
  <si>
    <t xml:space="preserve">4. </t>
  </si>
  <si>
    <t>IV. Kölcsön nyújtása</t>
  </si>
  <si>
    <t xml:space="preserve">5. </t>
  </si>
  <si>
    <t>Költségvetési kiadások összsesen</t>
  </si>
  <si>
    <t>Finanszírozási kiadások</t>
  </si>
  <si>
    <t>Hosszú lejáratú hitelek törlesztése</t>
  </si>
  <si>
    <t>Likviditási hitelek törlesztése</t>
  </si>
  <si>
    <t>Rövid lejáratú hitelek törlesztése</t>
  </si>
  <si>
    <t>Kölcsön törlesztése</t>
  </si>
  <si>
    <t>6.3.</t>
  </si>
  <si>
    <t>6.4.</t>
  </si>
  <si>
    <t>KÖLTSÉGVETÉSI ÉS FINANSZ. KIADÁSOK ÖSSZ. (5+6)</t>
  </si>
  <si>
    <t>Függő, átfutó, kiegyenlítő kiadások</t>
  </si>
  <si>
    <t>V. Finanszírozási kiadások</t>
  </si>
  <si>
    <t>VI. Függő, átfutó, kiegyenlítő kiadások</t>
  </si>
  <si>
    <t>KIADÁSOK ÖSSZESEN (7+8)</t>
  </si>
  <si>
    <t>KÖLTSÉGVETÉSI BEVÉTELEK ÉS KIADÁSOK EGYENLEGE</t>
  </si>
  <si>
    <t>VII. Kölcsön visszatérülés</t>
  </si>
  <si>
    <t>KÖLTSÉGVETÉSI BEVÉTELEK ÖSSZESEN (2+….+9)</t>
  </si>
  <si>
    <t>11.1.</t>
  </si>
  <si>
    <t>11.1.1.</t>
  </si>
  <si>
    <t>11.1.2.</t>
  </si>
  <si>
    <t>11.2.</t>
  </si>
  <si>
    <t>11.2.1.</t>
  </si>
  <si>
    <t>11.2.2.</t>
  </si>
  <si>
    <t>11.2.3.</t>
  </si>
  <si>
    <t>14.</t>
  </si>
  <si>
    <t>VIII. Finanszírozási bevételek</t>
  </si>
  <si>
    <t>IX. Függő, átfutó, kiegyenlítő bevételek</t>
  </si>
  <si>
    <t>BEVÉTELEK ÖSSZESEN (12+13)</t>
  </si>
  <si>
    <t>KÖLTSÉGVETÉSI ÉS FINANSZ. BEVÉTELEK ÖSSZESEN (10+11)</t>
  </si>
  <si>
    <t>Költségvetési hiány, többlet (költségvetési bevételek 10. sor - költségvetési kiadások 5.sor)  (+, -)</t>
  </si>
  <si>
    <t>KÜLSŐ FORRÁS BEVONÁSÁVAL - HITEL, KÖLCSÖN - FINANSZÍROZHATÓ HIÁNY ÖSSZEGE</t>
  </si>
  <si>
    <t>2013. évi külső forrásból fedezhető működési hiány</t>
  </si>
  <si>
    <t>2013. évi külső forrásból fedezhető felhalmozási hiány</t>
  </si>
  <si>
    <t>2013. évi külső sorrásból fedezhető hiány (1+2)</t>
  </si>
  <si>
    <t>FINANSZÍROZÁSI BEVÉTELEK ÉS KIADÁSOK EGYENLEGE</t>
  </si>
  <si>
    <t>Finanszírozási bevételek</t>
  </si>
  <si>
    <t>1.1.1.</t>
  </si>
  <si>
    <t>1.1-ből Működési célú finanszírozási bevétel</t>
  </si>
  <si>
    <t>1.1.2.</t>
  </si>
  <si>
    <t xml:space="preserve">           Felhalmozási célú finanszírozási bevétel</t>
  </si>
  <si>
    <t>1.2.1.</t>
  </si>
  <si>
    <t>1.2.2.</t>
  </si>
  <si>
    <t>1.2-ből Működési célú finanszírozási kiadások</t>
  </si>
  <si>
    <t xml:space="preserve">           Felhalmozási célú finanszírozási kiadások</t>
  </si>
  <si>
    <t>Finanszírozási műveletek egyenlege (1.1-1.2)</t>
  </si>
  <si>
    <t>Kiadási jogcím</t>
  </si>
  <si>
    <t>Áru- és készletértékesítés</t>
  </si>
  <si>
    <t>Szolgáltatások ellenértéke</t>
  </si>
  <si>
    <t>3.3.</t>
  </si>
  <si>
    <t>Bérleti díj</t>
  </si>
  <si>
    <t>3.4.</t>
  </si>
  <si>
    <t>3.5.</t>
  </si>
  <si>
    <t>3.6.</t>
  </si>
  <si>
    <t>Alkalmazottak térítése</t>
  </si>
  <si>
    <t>3.7.</t>
  </si>
  <si>
    <t>Általános forgalmi adó bevétel, visszatérülések</t>
  </si>
  <si>
    <t>3.8.</t>
  </si>
  <si>
    <t>Működési célú hozam- és kamatbevételek</t>
  </si>
  <si>
    <t>Sor-
szám</t>
  </si>
  <si>
    <t>Kiadások</t>
  </si>
  <si>
    <t>Megnevezés</t>
  </si>
  <si>
    <t>Közhatalmi bevételek</t>
  </si>
  <si>
    <t>Intézményi működési bevételek</t>
  </si>
  <si>
    <t>Átengedett központi adók</t>
  </si>
  <si>
    <t>Támogatások, kiegészítések (műk.célú)</t>
  </si>
  <si>
    <t>Átvett pénzeszközök államháztartáson belülről</t>
  </si>
  <si>
    <t>Átvett pénzeszközök államháztartáson kívülről</t>
  </si>
  <si>
    <t>Kölcsön visszatérülés</t>
  </si>
  <si>
    <t>Egyéb bevételek</t>
  </si>
  <si>
    <t>Költségvetési bevételek összesen</t>
  </si>
  <si>
    <t>15.</t>
  </si>
  <si>
    <t>16.</t>
  </si>
  <si>
    <t>17.</t>
  </si>
  <si>
    <t>18.</t>
  </si>
  <si>
    <t>19.</t>
  </si>
  <si>
    <t>20.</t>
  </si>
  <si>
    <t>Hiány belső finanszírozásának bevételei</t>
  </si>
  <si>
    <t xml:space="preserve">   Költségvetési maradvány igénybevétele</t>
  </si>
  <si>
    <t>Hiány külső finanszírozásának bevétele</t>
  </si>
  <si>
    <t xml:space="preserve">   Hitelek, kölcsönök felvétele</t>
  </si>
  <si>
    <t>Működési célú finanszírozási bevételel</t>
  </si>
  <si>
    <t>Költségvetési és finanszírozási bev.össz.</t>
  </si>
  <si>
    <t>21.</t>
  </si>
  <si>
    <t>BEVÉTEL ÖSSZESEN (19+20)</t>
  </si>
  <si>
    <t>22.</t>
  </si>
  <si>
    <t>Költségvetési hiány</t>
  </si>
  <si>
    <t>Munkaadókat terhelő járulékok</t>
  </si>
  <si>
    <t>Egyéb működési kiadások</t>
  </si>
  <si>
    <t>Tartalékok</t>
  </si>
  <si>
    <t>Kölcsönök nyújtása</t>
  </si>
  <si>
    <t>Költségvetési kiadások összesen</t>
  </si>
  <si>
    <t>Hitelek törlesztése</t>
  </si>
  <si>
    <t>Működési célú finansz.kiadások össz.</t>
  </si>
  <si>
    <t>Költségvetési és finansz.kiadások össz.</t>
  </si>
  <si>
    <t>Függő, átfutó, kiegyenlítő bevételek</t>
  </si>
  <si>
    <t>KIADÁSOK ÖSSZESEN</t>
  </si>
  <si>
    <t>Tárgyi eszközök értékesítése</t>
  </si>
  <si>
    <t>Önkormányzatot megillető vagy.ért.jog.értékes.</t>
  </si>
  <si>
    <t>Támogatások, kiegészítések (felhalm.)</t>
  </si>
  <si>
    <t>Egyéb központi támogatás</t>
  </si>
  <si>
    <t>Átvett pénzeszközök áh-on belülről</t>
  </si>
  <si>
    <t>Átvett pénzeszközök áh-on kívülről</t>
  </si>
  <si>
    <t>Felh.célú finanszírozási bevételek</t>
  </si>
  <si>
    <t>Költségvetési és finansz.bevételek össz.</t>
  </si>
  <si>
    <t xml:space="preserve">Beruházások </t>
  </si>
  <si>
    <t xml:space="preserve">  - Felhalmozási célú támog.értékű</t>
  </si>
  <si>
    <t xml:space="preserve">  - Felhalmozási célú p.eszköz átad. Áh-on kív.</t>
  </si>
  <si>
    <t xml:space="preserve">  - Lakástámogatás</t>
  </si>
  <si>
    <t>Kölcsön nyújtása</t>
  </si>
  <si>
    <t>Felh.célú finanszírozási kiadások</t>
  </si>
  <si>
    <t xml:space="preserve">Függő, átfutó, kiegyenlítő kiadások </t>
  </si>
  <si>
    <t>Összesen</t>
  </si>
  <si>
    <t>1.táblázat</t>
  </si>
  <si>
    <t>2. táblázat</t>
  </si>
  <si>
    <t>3. táblázat</t>
  </si>
  <si>
    <t>4. táblázat</t>
  </si>
  <si>
    <t>5. táblázat</t>
  </si>
  <si>
    <t>1. táblázat</t>
  </si>
  <si>
    <t>Éves foglalkoztatotti létszám előirányzata (fő)</t>
  </si>
  <si>
    <t>ebből: közfoglalkoztatott (fő)</t>
  </si>
  <si>
    <t>2013. évi 
előirányzat</t>
  </si>
  <si>
    <t>2013. évi
 előirányzat</t>
  </si>
  <si>
    <t>II.módosítás</t>
  </si>
  <si>
    <t>Adópótlék, adóbírság</t>
  </si>
  <si>
    <t>II. módosítás</t>
  </si>
  <si>
    <t>II. módosított</t>
  </si>
  <si>
    <t>Szentmargitfalva Község Önkormányzata
2013. évi költsévetésének összevont mérlege
ÖNKÉNT VÁLLALT FELADATAINAK MÉRLEGE</t>
  </si>
  <si>
    <t>Beruházás megnevezése</t>
  </si>
  <si>
    <t>Közmunka program keretében eszközbeszerzés
 (sthill bozótvágó)</t>
  </si>
  <si>
    <t>eredeti</t>
  </si>
  <si>
    <t>Számítógép beszerzés</t>
  </si>
  <si>
    <t>Felújítás megnevezése</t>
  </si>
  <si>
    <t>Temető tetőszerkezetének felújítása</t>
  </si>
  <si>
    <t>Teljesítés</t>
  </si>
  <si>
    <t>%</t>
  </si>
  <si>
    <t>Igazgatási szolgáltatási díj</t>
  </si>
  <si>
    <t>Szentmargitfalva Község Önkormányzata
2013. évi zárszámadásának összevont pénzügyi mérlege</t>
  </si>
  <si>
    <t>Szentmargitfalva Község Önkormányzata
2013. évi zárszámadás
ÖNKÉNT VÁLLALT FELADATAINAK MÉRLEGE</t>
  </si>
  <si>
    <t>Szentmargitfalva Község Önkormányzata
2013. évi zárszámadás
KÖTELEZŐ FELADATAINAK MÉRLEGE</t>
  </si>
  <si>
    <t>Szentmargtifalva Község Önkormányzata
2013. évi zárszámadás
Működési célú bevételek és kiadások mérlege</t>
  </si>
  <si>
    <t>Szentmargtifalva Község Önkormányzata
2013. évi zárszámadás
Felhalmozási célú bevételek és kiadások mérlege</t>
  </si>
  <si>
    <t>Szentmargtifalva Község Önkormányzata
2013. évi zárszámadás
Beruházási kiadások feladatonként</t>
  </si>
  <si>
    <t xml:space="preserve">SZENTMARGITFALVA KÖZSÉG ÖNKORMÁNYZATA </t>
  </si>
  <si>
    <t>ESZKÖZÖK</t>
  </si>
  <si>
    <t>2012. év</t>
  </si>
  <si>
    <t>I. Immateriális javak összesen</t>
  </si>
  <si>
    <t>Ingatlanok és a kapcsolódó vagyoni értékű jogok</t>
  </si>
  <si>
    <t>Gépek, berendezések és felszerelések</t>
  </si>
  <si>
    <t>Járművek</t>
  </si>
  <si>
    <t>II. Tárgyi eszközök összesen</t>
  </si>
  <si>
    <t>Egyéb tartós részesedések</t>
  </si>
  <si>
    <t>III. Befektetett pénzügyi eszközök összesen</t>
  </si>
  <si>
    <t>Üzemeltetésre,kezelésre átadott eszközök</t>
  </si>
  <si>
    <t>IV.Üzem-re,kezelésre,konc.lévő eszközök össz.</t>
  </si>
  <si>
    <t>A.  BEFEKTETETT ESZKÖZÖK ÖSSZESEN (I-IV.)</t>
  </si>
  <si>
    <t>I. Készletek</t>
  </si>
  <si>
    <t>Követelések áruszállításból és szolgáltatásból</t>
  </si>
  <si>
    <t>Adósok</t>
  </si>
  <si>
    <t>II. Követelések összesen</t>
  </si>
  <si>
    <t>III. Értékpapírok összesen</t>
  </si>
  <si>
    <t>Költségvetési pénzforgalmi számlák</t>
  </si>
  <si>
    <t>IV. Pénzeszközök összesen</t>
  </si>
  <si>
    <t>Költségvetési aktív függő elszámolások</t>
  </si>
  <si>
    <t>Költségvetési aktív átfutó elszámolások</t>
  </si>
  <si>
    <t>V. Egyéb aktív pénzügyi elszámolások</t>
  </si>
  <si>
    <t>B. FORGÓESZKÖZÖK ÖSSZESEN (I-V.)</t>
  </si>
  <si>
    <t>ESZKÖZÖK ÖSSZESEN (A+B)</t>
  </si>
  <si>
    <t>FORRÁSOK</t>
  </si>
  <si>
    <t>I. Tartós tőke</t>
  </si>
  <si>
    <t>II. Tőkeváltozások</t>
  </si>
  <si>
    <t>D. SAJÁT FŐKE ÖSSZESEN</t>
  </si>
  <si>
    <t>Költésvetési tartalék elszámolása</t>
  </si>
  <si>
    <t>Költségvetési pénzmaradvány</t>
  </si>
  <si>
    <t>I. Költségvetési tartalékok összesen</t>
  </si>
  <si>
    <t>E. TARTALÉKOK ÖSSZESEN (I.)</t>
  </si>
  <si>
    <t>I. Hosszú lejáratú kötelezettségek</t>
  </si>
  <si>
    <t>Kötelezettségek áruszállíátsból és szolgáltatásból</t>
  </si>
  <si>
    <t>Helyi adó túlfizetés</t>
  </si>
  <si>
    <t>II. Rövid lejáratú kötelezettségek összesen</t>
  </si>
  <si>
    <t>Költségvetési passzív függő elszámolások</t>
  </si>
  <si>
    <t xml:space="preserve">Költségvetési passzív átfutó elszámolások </t>
  </si>
  <si>
    <t>III. Egyéb passzív pénzügyi elszámolások összesen</t>
  </si>
  <si>
    <t>F. KÖTELEZETTSÉGEK ÖSSZESEN (I.-II-III.)</t>
  </si>
  <si>
    <t>FORRÁSOK ÖSSZESEN (D+E+F)</t>
  </si>
  <si>
    <t xml:space="preserve">Szentmargitfalva Község Önkormányzata </t>
  </si>
  <si>
    <t>Rövid lejáratú kvt-i pénforgalmi és betétszlák záróegyenlegei</t>
  </si>
  <si>
    <t>I.Záró pénzkészlet</t>
  </si>
  <si>
    <t>Költségvetési aktív függő elszámolások záróegyenlege</t>
  </si>
  <si>
    <t>Költségvetési aktív átfutó elszámolások záróegyenlege</t>
  </si>
  <si>
    <t>Költségvetési aktív elszámolások záróegyenlege</t>
  </si>
  <si>
    <t>Költségvetési passzív átfutó elszámolások(-)</t>
  </si>
  <si>
    <t>Költségvetési passzív  elszámolások záróegyenlege (-)</t>
  </si>
  <si>
    <t>II. Egyéb  aktív, passzív pénzügyi elszámolások zárógye.</t>
  </si>
  <si>
    <t>III. Előző év(ek)ben képzett tartalékok maradványa (-)</t>
  </si>
  <si>
    <t>IV. Tárgyévi helyesbített p.maradv.(I+II-III.)</t>
  </si>
  <si>
    <t>Költségvetési befizetés többlettámog.miatt</t>
  </si>
  <si>
    <t>Költségvetési kiutatalás kiutalatlan támogatás miatt</t>
  </si>
  <si>
    <t>IV. Finanszírozásból származó korrekciók</t>
  </si>
  <si>
    <t>V. Költségvetési pénzmaradvány (III.+IV.)</t>
  </si>
  <si>
    <t>Módosított pénzmaradvány</t>
  </si>
  <si>
    <t>Kötelezettséggel terhelt pénzmaradvány</t>
  </si>
  <si>
    <t>Ebből: - működési</t>
  </si>
  <si>
    <t xml:space="preserve">           - felhalmozási</t>
  </si>
  <si>
    <t xml:space="preserve">Szabad pénzmaradvány  </t>
  </si>
  <si>
    <t xml:space="preserve">          - felhalmozási</t>
  </si>
  <si>
    <t>Felhasználható pénzmaradvány összesen</t>
  </si>
  <si>
    <t>Működési célú pénzmaradvány tervezett felhasználása</t>
  </si>
  <si>
    <t>Felhalmozási célú pénzmaradvány</t>
  </si>
  <si>
    <t>2013. év</t>
  </si>
  <si>
    <t>2013. ÉVI KÖNYVVITELI MÉRLEGE</t>
  </si>
  <si>
    <t>Vagyoni értékű jogok</t>
  </si>
  <si>
    <t>2013. évi pénzmaradvány kimutatása</t>
  </si>
  <si>
    <t xml:space="preserve">2012. </t>
  </si>
  <si>
    <t>2013.</t>
  </si>
  <si>
    <t>2013. évi pénzmaradványának tervezett felhasználása</t>
  </si>
  <si>
    <t>Év végi szállítói számlák kiegyenlítése</t>
  </si>
  <si>
    <t>Szentmargitfalva Község Önkormányzata
2013. évi zárszámadás
Felújítási kiadások célonként</t>
  </si>
  <si>
    <t>2. melléklet a 2/2014.(IV.28.) önkormányzati rendelethez</t>
  </si>
  <si>
    <t>1. melléklet a 2/2014.(IV.28.) önkormányzati rendelethez</t>
  </si>
  <si>
    <t>3. melléklet a 2/2014.(IV.28.) önkormányzati rendelethez</t>
  </si>
  <si>
    <t>4. melléklet a 2/2014. (IV.28.) önkormányzati rendelethez</t>
  </si>
  <si>
    <t>5. melléklet a 2/2014. (IV.28.) önkormányzati rendelethez</t>
  </si>
  <si>
    <t>6. melléklet a 2/2014. (IV.28.) önkormányzati rendelethez</t>
  </si>
  <si>
    <t>7. melléklet a 2/2014. (IV.28.) önkormányzati rendelethez</t>
  </si>
  <si>
    <t>8. melléklet a 2/2014. (IV.28.) önkormányzati rendelethez</t>
  </si>
  <si>
    <t>9. melléklet a 2/2014. (IV.28.)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</si>
</sst>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\ _F_t_-;\-* #,##0\ _F_t_-;_-* \-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0" xfId="40" applyNumberFormat="1" applyFont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4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5" fontId="1" fillId="0" borderId="0" xfId="40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2" xfId="4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40" applyNumberFormat="1" applyFont="1" applyBorder="1" applyAlignment="1">
      <alignment/>
    </xf>
    <xf numFmtId="0" fontId="0" fillId="0" borderId="17" xfId="0" applyBorder="1" applyAlignment="1">
      <alignment/>
    </xf>
    <xf numFmtId="165" fontId="0" fillId="0" borderId="18" xfId="4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21" xfId="40" applyNumberFormat="1" applyFont="1" applyBorder="1" applyAlignment="1">
      <alignment/>
    </xf>
    <xf numFmtId="0" fontId="0" fillId="0" borderId="22" xfId="0" applyBorder="1" applyAlignment="1">
      <alignment/>
    </xf>
    <xf numFmtId="165" fontId="0" fillId="0" borderId="23" xfId="4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5" fontId="1" fillId="0" borderId="28" xfId="4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5" fontId="1" fillId="0" borderId="33" xfId="40" applyNumberFormat="1" applyFont="1" applyBorder="1" applyAlignment="1">
      <alignment/>
    </xf>
    <xf numFmtId="165" fontId="0" fillId="0" borderId="27" xfId="40" applyNumberFormat="1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0" fillId="0" borderId="38" xfId="40" applyNumberFormat="1" applyFont="1" applyBorder="1" applyAlignment="1">
      <alignment/>
    </xf>
    <xf numFmtId="165" fontId="0" fillId="0" borderId="39" xfId="40" applyNumberFormat="1" applyFont="1" applyBorder="1" applyAlignment="1">
      <alignment/>
    </xf>
    <xf numFmtId="165" fontId="1" fillId="0" borderId="40" xfId="40" applyNumberFormat="1" applyFont="1" applyBorder="1" applyAlignment="1">
      <alignment/>
    </xf>
    <xf numFmtId="165" fontId="1" fillId="0" borderId="41" xfId="40" applyNumberFormat="1" applyFont="1" applyBorder="1" applyAlignment="1">
      <alignment/>
    </xf>
    <xf numFmtId="165" fontId="1" fillId="0" borderId="42" xfId="40" applyNumberFormat="1" applyFont="1" applyBorder="1" applyAlignment="1">
      <alignment/>
    </xf>
    <xf numFmtId="165" fontId="1" fillId="0" borderId="43" xfId="4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0" applyNumberFormat="1" applyFont="1" applyBorder="1" applyAlignment="1">
      <alignment wrapText="1"/>
    </xf>
    <xf numFmtId="165" fontId="0" fillId="0" borderId="17" xfId="40" applyNumberFormat="1" applyFont="1" applyBorder="1" applyAlignment="1">
      <alignment/>
    </xf>
    <xf numFmtId="165" fontId="4" fillId="0" borderId="10" xfId="40" applyNumberFormat="1" applyFont="1" applyBorder="1" applyAlignment="1">
      <alignment horizontal="center" wrapText="1"/>
    </xf>
    <xf numFmtId="165" fontId="1" fillId="0" borderId="35" xfId="40" applyNumberFormat="1" applyFont="1" applyBorder="1" applyAlignment="1">
      <alignment/>
    </xf>
    <xf numFmtId="165" fontId="1" fillId="0" borderId="44" xfId="40" applyNumberFormat="1" applyFont="1" applyBorder="1" applyAlignment="1">
      <alignment/>
    </xf>
    <xf numFmtId="0" fontId="0" fillId="0" borderId="27" xfId="0" applyBorder="1" applyAlignment="1">
      <alignment/>
    </xf>
    <xf numFmtId="165" fontId="0" fillId="0" borderId="14" xfId="40" applyNumberFormat="1" applyFont="1" applyBorder="1" applyAlignment="1">
      <alignment/>
    </xf>
    <xf numFmtId="165" fontId="0" fillId="0" borderId="15" xfId="40" applyNumberFormat="1" applyFont="1" applyBorder="1" applyAlignment="1">
      <alignment/>
    </xf>
    <xf numFmtId="165" fontId="1" fillId="0" borderId="27" xfId="40" applyNumberFormat="1" applyFont="1" applyBorder="1" applyAlignment="1">
      <alignment/>
    </xf>
    <xf numFmtId="165" fontId="0" fillId="0" borderId="25" xfId="40" applyNumberFormat="1" applyFont="1" applyBorder="1" applyAlignment="1">
      <alignment/>
    </xf>
    <xf numFmtId="165" fontId="0" fillId="0" borderId="20" xfId="40" applyNumberFormat="1" applyFont="1" applyBorder="1" applyAlignment="1">
      <alignment/>
    </xf>
    <xf numFmtId="165" fontId="0" fillId="0" borderId="30" xfId="40" applyNumberFormat="1" applyFont="1" applyBorder="1" applyAlignment="1">
      <alignment/>
    </xf>
    <xf numFmtId="165" fontId="1" fillId="0" borderId="32" xfId="4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0" fillId="0" borderId="16" xfId="40" applyNumberFormat="1" applyFont="1" applyBorder="1" applyAlignment="1">
      <alignment horizontal="center"/>
    </xf>
    <xf numFmtId="165" fontId="0" fillId="0" borderId="26" xfId="40" applyNumberFormat="1" applyFont="1" applyBorder="1" applyAlignment="1">
      <alignment wrapText="1"/>
    </xf>
    <xf numFmtId="165" fontId="0" fillId="0" borderId="45" xfId="40" applyNumberFormat="1" applyFont="1" applyBorder="1" applyAlignment="1">
      <alignment wrapText="1"/>
    </xf>
    <xf numFmtId="165" fontId="0" fillId="0" borderId="10" xfId="40" applyNumberFormat="1" applyFont="1" applyBorder="1" applyAlignment="1">
      <alignment wrapText="1"/>
    </xf>
    <xf numFmtId="165" fontId="0" fillId="0" borderId="0" xfId="40" applyNumberFormat="1" applyFont="1" applyAlignment="1">
      <alignment horizontal="right"/>
    </xf>
    <xf numFmtId="165" fontId="0" fillId="0" borderId="27" xfId="40" applyNumberFormat="1" applyFont="1" applyBorder="1" applyAlignment="1">
      <alignment horizontal="center"/>
    </xf>
    <xf numFmtId="0" fontId="0" fillId="0" borderId="32" xfId="0" applyBorder="1" applyAlignment="1">
      <alignment/>
    </xf>
    <xf numFmtId="165" fontId="0" fillId="0" borderId="46" xfId="40" applyNumberFormat="1" applyFont="1" applyBorder="1" applyAlignment="1">
      <alignment wrapText="1"/>
    </xf>
    <xf numFmtId="165" fontId="0" fillId="0" borderId="22" xfId="40" applyNumberFormat="1" applyFont="1" applyBorder="1" applyAlignment="1">
      <alignment/>
    </xf>
    <xf numFmtId="165" fontId="0" fillId="0" borderId="13" xfId="40" applyNumberFormat="1" applyFont="1" applyBorder="1" applyAlignment="1">
      <alignment/>
    </xf>
    <xf numFmtId="165" fontId="0" fillId="0" borderId="47" xfId="40" applyNumberFormat="1" applyFont="1" applyBorder="1" applyAlignment="1">
      <alignment/>
    </xf>
    <xf numFmtId="165" fontId="1" fillId="0" borderId="26" xfId="40" applyNumberFormat="1" applyFont="1" applyBorder="1" applyAlignment="1">
      <alignment/>
    </xf>
    <xf numFmtId="165" fontId="0" fillId="0" borderId="19" xfId="40" applyNumberFormat="1" applyFont="1" applyBorder="1" applyAlignment="1">
      <alignment/>
    </xf>
    <xf numFmtId="165" fontId="0" fillId="0" borderId="24" xfId="40" applyNumberFormat="1" applyFont="1" applyBorder="1" applyAlignment="1">
      <alignment/>
    </xf>
    <xf numFmtId="165" fontId="0" fillId="0" borderId="26" xfId="40" applyNumberFormat="1" applyFont="1" applyBorder="1" applyAlignment="1">
      <alignment/>
    </xf>
    <xf numFmtId="165" fontId="4" fillId="0" borderId="27" xfId="40" applyNumberFormat="1" applyFont="1" applyBorder="1" applyAlignment="1">
      <alignment/>
    </xf>
    <xf numFmtId="0" fontId="0" fillId="0" borderId="28" xfId="0" applyBorder="1" applyAlignment="1">
      <alignment horizontal="center"/>
    </xf>
    <xf numFmtId="166" fontId="0" fillId="0" borderId="0" xfId="40" applyNumberFormat="1" applyFont="1" applyFill="1" applyBorder="1" applyAlignment="1" applyProtection="1">
      <alignment/>
      <protection/>
    </xf>
    <xf numFmtId="166" fontId="0" fillId="0" borderId="0" xfId="40" applyNumberFormat="1" applyFont="1" applyFill="1" applyBorder="1" applyAlignment="1" applyProtection="1">
      <alignment horizontal="right"/>
      <protection/>
    </xf>
    <xf numFmtId="166" fontId="0" fillId="0" borderId="10" xfId="40" applyNumberFormat="1" applyFont="1" applyFill="1" applyBorder="1" applyAlignment="1" applyProtection="1">
      <alignment/>
      <protection/>
    </xf>
    <xf numFmtId="0" fontId="0" fillId="0" borderId="48" xfId="0" applyFont="1" applyBorder="1" applyAlignment="1">
      <alignment/>
    </xf>
    <xf numFmtId="166" fontId="0" fillId="0" borderId="35" xfId="40" applyNumberFormat="1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1" fillId="0" borderId="49" xfId="0" applyFont="1" applyBorder="1" applyAlignment="1">
      <alignment/>
    </xf>
    <xf numFmtId="166" fontId="1" fillId="0" borderId="44" xfId="40" applyNumberFormat="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65" fontId="0" fillId="0" borderId="35" xfId="40" applyNumberFormat="1" applyFont="1" applyBorder="1" applyAlignment="1">
      <alignment/>
    </xf>
    <xf numFmtId="165" fontId="0" fillId="0" borderId="0" xfId="40" applyNumberFormat="1" applyFont="1" applyAlignment="1">
      <alignment horizontal="right"/>
    </xf>
    <xf numFmtId="165" fontId="0" fillId="0" borderId="50" xfId="40" applyNumberFormat="1" applyFont="1" applyBorder="1" applyAlignment="1">
      <alignment/>
    </xf>
    <xf numFmtId="165" fontId="4" fillId="0" borderId="0" xfId="40" applyNumberFormat="1" applyFont="1" applyAlignment="1">
      <alignment/>
    </xf>
    <xf numFmtId="165" fontId="4" fillId="0" borderId="10" xfId="40" applyNumberFormat="1" applyFont="1" applyBorder="1" applyAlignment="1">
      <alignment/>
    </xf>
    <xf numFmtId="165" fontId="4" fillId="0" borderId="10" xfId="40" applyNumberFormat="1" applyFont="1" applyBorder="1" applyAlignment="1">
      <alignment horizontal="center"/>
    </xf>
    <xf numFmtId="165" fontId="3" fillId="0" borderId="10" xfId="40" applyNumberFormat="1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4" fillId="0" borderId="10" xfId="40" applyNumberFormat="1" applyFont="1" applyFill="1" applyBorder="1" applyAlignment="1">
      <alignment horizontal="center"/>
    </xf>
    <xf numFmtId="165" fontId="3" fillId="0" borderId="0" xfId="40" applyNumberFormat="1" applyFont="1" applyAlignment="1">
      <alignment/>
    </xf>
    <xf numFmtId="165" fontId="3" fillId="0" borderId="10" xfId="40" applyNumberFormat="1" applyFont="1" applyBorder="1" applyAlignment="1">
      <alignment/>
    </xf>
    <xf numFmtId="0" fontId="1" fillId="0" borderId="34" xfId="0" applyFont="1" applyBorder="1" applyAlignment="1">
      <alignment horizontal="left"/>
    </xf>
    <xf numFmtId="165" fontId="0" fillId="0" borderId="0" xfId="40" applyNumberFormat="1" applyFont="1" applyBorder="1" applyAlignment="1">
      <alignment horizontal="right"/>
    </xf>
    <xf numFmtId="49" fontId="1" fillId="0" borderId="22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165" fontId="1" fillId="0" borderId="35" xfId="40" applyNumberFormat="1" applyFont="1" applyBorder="1" applyAlignment="1">
      <alignment horizontal="center"/>
    </xf>
    <xf numFmtId="165" fontId="1" fillId="0" borderId="42" xfId="40" applyNumberFormat="1" applyFont="1" applyBorder="1" applyAlignment="1">
      <alignment horizontal="center"/>
    </xf>
    <xf numFmtId="165" fontId="3" fillId="0" borderId="0" xfId="40" applyNumberFormat="1" applyFont="1" applyAlignment="1">
      <alignment/>
    </xf>
    <xf numFmtId="165" fontId="3" fillId="0" borderId="10" xfId="40" applyNumberFormat="1" applyFont="1" applyBorder="1" applyAlignment="1">
      <alignment horizontal="center"/>
    </xf>
    <xf numFmtId="165" fontId="3" fillId="0" borderId="10" xfId="40" applyNumberFormat="1" applyFont="1" applyFill="1" applyBorder="1" applyAlignment="1">
      <alignment horizontal="center"/>
    </xf>
    <xf numFmtId="165" fontId="4" fillId="0" borderId="10" xfId="40" applyNumberFormat="1" applyFont="1" applyFill="1" applyBorder="1" applyAlignment="1">
      <alignment horizontal="center"/>
    </xf>
    <xf numFmtId="165" fontId="1" fillId="0" borderId="0" xfId="40" applyNumberFormat="1" applyFont="1" applyAlignment="1">
      <alignment/>
    </xf>
    <xf numFmtId="165" fontId="3" fillId="0" borderId="10" xfId="40" applyNumberFormat="1" applyFont="1" applyBorder="1" applyAlignment="1">
      <alignment horizontal="center"/>
    </xf>
    <xf numFmtId="165" fontId="3" fillId="0" borderId="10" xfId="4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165" fontId="0" fillId="0" borderId="32" xfId="40" applyNumberFormat="1" applyFont="1" applyBorder="1" applyAlignment="1">
      <alignment horizontal="center"/>
    </xf>
    <xf numFmtId="165" fontId="4" fillId="0" borderId="31" xfId="40" applyNumberFormat="1" applyFont="1" applyBorder="1" applyAlignment="1">
      <alignment/>
    </xf>
    <xf numFmtId="165" fontId="1" fillId="0" borderId="31" xfId="40" applyNumberFormat="1" applyFont="1" applyBorder="1" applyAlignment="1">
      <alignment/>
    </xf>
    <xf numFmtId="0" fontId="0" fillId="0" borderId="50" xfId="0" applyBorder="1" applyAlignment="1">
      <alignment/>
    </xf>
    <xf numFmtId="165" fontId="1" fillId="0" borderId="29" xfId="40" applyNumberFormat="1" applyFont="1" applyBorder="1" applyAlignment="1">
      <alignment/>
    </xf>
    <xf numFmtId="165" fontId="0" fillId="0" borderId="29" xfId="40" applyNumberFormat="1" applyFont="1" applyBorder="1" applyAlignment="1">
      <alignment/>
    </xf>
    <xf numFmtId="165" fontId="4" fillId="0" borderId="20" xfId="40" applyNumberFormat="1" applyFont="1" applyBorder="1" applyAlignment="1">
      <alignment/>
    </xf>
    <xf numFmtId="165" fontId="4" fillId="0" borderId="15" xfId="40" applyNumberFormat="1" applyFont="1" applyBorder="1" applyAlignment="1">
      <alignment/>
    </xf>
    <xf numFmtId="165" fontId="4" fillId="0" borderId="25" xfId="40" applyNumberFormat="1" applyFont="1" applyBorder="1" applyAlignment="1">
      <alignment/>
    </xf>
    <xf numFmtId="165" fontId="3" fillId="0" borderId="27" xfId="40" applyNumberFormat="1" applyFont="1" applyBorder="1" applyAlignment="1">
      <alignment/>
    </xf>
    <xf numFmtId="165" fontId="4" fillId="0" borderId="30" xfId="40" applyNumberFormat="1" applyFont="1" applyBorder="1" applyAlignment="1">
      <alignment/>
    </xf>
    <xf numFmtId="165" fontId="3" fillId="0" borderId="32" xfId="40" applyNumberFormat="1" applyFont="1" applyBorder="1" applyAlignment="1">
      <alignment/>
    </xf>
    <xf numFmtId="165" fontId="4" fillId="0" borderId="17" xfId="40" applyNumberFormat="1" applyFont="1" applyFill="1" applyBorder="1" applyAlignment="1">
      <alignment/>
    </xf>
    <xf numFmtId="165" fontId="4" fillId="0" borderId="17" xfId="40" applyNumberFormat="1" applyFont="1" applyBorder="1" applyAlignment="1">
      <alignment horizontal="center"/>
    </xf>
    <xf numFmtId="165" fontId="4" fillId="0" borderId="14" xfId="40" applyNumberFormat="1" applyFont="1" applyBorder="1" applyAlignment="1">
      <alignment/>
    </xf>
    <xf numFmtId="165" fontId="4" fillId="0" borderId="51" xfId="40" applyNumberFormat="1" applyFont="1" applyBorder="1" applyAlignment="1">
      <alignment/>
    </xf>
    <xf numFmtId="165" fontId="3" fillId="0" borderId="17" xfId="40" applyNumberFormat="1" applyFont="1" applyBorder="1" applyAlignment="1">
      <alignment/>
    </xf>
    <xf numFmtId="165" fontId="3" fillId="0" borderId="30" xfId="40" applyNumberFormat="1" applyFont="1" applyBorder="1" applyAlignment="1">
      <alignment/>
    </xf>
    <xf numFmtId="165" fontId="3" fillId="0" borderId="27" xfId="40" applyNumberFormat="1" applyFont="1" applyBorder="1" applyAlignment="1">
      <alignment/>
    </xf>
    <xf numFmtId="165" fontId="3" fillId="0" borderId="32" xfId="40" applyNumberFormat="1" applyFont="1" applyBorder="1" applyAlignment="1">
      <alignment/>
    </xf>
    <xf numFmtId="165" fontId="3" fillId="0" borderId="14" xfId="40" applyNumberFormat="1" applyFont="1" applyBorder="1" applyAlignment="1">
      <alignment/>
    </xf>
    <xf numFmtId="165" fontId="3" fillId="0" borderId="15" xfId="40" applyNumberFormat="1" applyFont="1" applyBorder="1" applyAlignment="1">
      <alignment/>
    </xf>
    <xf numFmtId="165" fontId="3" fillId="0" borderId="51" xfId="40" applyNumberFormat="1" applyFont="1" applyBorder="1" applyAlignment="1">
      <alignment/>
    </xf>
    <xf numFmtId="165" fontId="3" fillId="0" borderId="30" xfId="40" applyNumberFormat="1" applyFont="1" applyBorder="1" applyAlignment="1">
      <alignment/>
    </xf>
    <xf numFmtId="165" fontId="0" fillId="0" borderId="42" xfId="40" applyNumberFormat="1" applyFont="1" applyBorder="1" applyAlignment="1">
      <alignment/>
    </xf>
    <xf numFmtId="165" fontId="0" fillId="0" borderId="52" xfId="40" applyNumberFormat="1" applyFont="1" applyBorder="1" applyAlignment="1">
      <alignment/>
    </xf>
    <xf numFmtId="165" fontId="0" fillId="0" borderId="53" xfId="40" applyNumberFormat="1" applyFont="1" applyBorder="1" applyAlignment="1">
      <alignment/>
    </xf>
    <xf numFmtId="165" fontId="1" fillId="0" borderId="54" xfId="40" applyNumberFormat="1" applyFont="1" applyBorder="1" applyAlignment="1">
      <alignment/>
    </xf>
    <xf numFmtId="165" fontId="0" fillId="0" borderId="42" xfId="40" applyNumberFormat="1" applyFont="1" applyFill="1" applyBorder="1" applyAlignment="1">
      <alignment/>
    </xf>
    <xf numFmtId="166" fontId="0" fillId="0" borderId="52" xfId="40" applyNumberFormat="1" applyFont="1" applyFill="1" applyBorder="1" applyAlignment="1" applyProtection="1">
      <alignment/>
      <protection/>
    </xf>
    <xf numFmtId="165" fontId="0" fillId="0" borderId="53" xfId="40" applyNumberFormat="1" applyFont="1" applyFill="1" applyBorder="1" applyAlignment="1" applyProtection="1">
      <alignment/>
      <protection/>
    </xf>
    <xf numFmtId="165" fontId="1" fillId="0" borderId="54" xfId="40" applyNumberFormat="1" applyFont="1" applyFill="1" applyBorder="1" applyAlignment="1" applyProtection="1">
      <alignment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5" xfId="0" applyBorder="1" applyAlignment="1">
      <alignment/>
    </xf>
    <xf numFmtId="165" fontId="0" fillId="0" borderId="55" xfId="40" applyNumberFormat="1" applyFont="1" applyBorder="1" applyAlignment="1">
      <alignment/>
    </xf>
    <xf numFmtId="165" fontId="0" fillId="0" borderId="50" xfId="40" applyNumberFormat="1" applyFont="1" applyBorder="1" applyAlignment="1">
      <alignment/>
    </xf>
    <xf numFmtId="165" fontId="0" fillId="0" borderId="55" xfId="40" applyNumberFormat="1" applyFont="1" applyBorder="1" applyAlignment="1">
      <alignment/>
    </xf>
    <xf numFmtId="165" fontId="0" fillId="0" borderId="40" xfId="40" applyNumberFormat="1" applyFont="1" applyBorder="1" applyAlignment="1">
      <alignment/>
    </xf>
    <xf numFmtId="165" fontId="0" fillId="0" borderId="41" xfId="40" applyNumberFormat="1" applyFont="1" applyBorder="1" applyAlignment="1">
      <alignment/>
    </xf>
    <xf numFmtId="0" fontId="0" fillId="0" borderId="38" xfId="0" applyBorder="1" applyAlignment="1">
      <alignment/>
    </xf>
    <xf numFmtId="165" fontId="1" fillId="0" borderId="50" xfId="40" applyNumberFormat="1" applyFont="1" applyBorder="1" applyAlignment="1">
      <alignment/>
    </xf>
    <xf numFmtId="165" fontId="1" fillId="0" borderId="55" xfId="40" applyNumberFormat="1" applyFont="1" applyBorder="1" applyAlignment="1">
      <alignment/>
    </xf>
    <xf numFmtId="0" fontId="0" fillId="0" borderId="56" xfId="0" applyBorder="1" applyAlignment="1">
      <alignment/>
    </xf>
    <xf numFmtId="165" fontId="0" fillId="0" borderId="57" xfId="40" applyNumberFormat="1" applyFont="1" applyBorder="1" applyAlignment="1">
      <alignment/>
    </xf>
    <xf numFmtId="165" fontId="0" fillId="0" borderId="58" xfId="4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56" xfId="0" applyFont="1" applyBorder="1" applyAlignment="1">
      <alignment/>
    </xf>
    <xf numFmtId="165" fontId="0" fillId="0" borderId="57" xfId="40" applyNumberFormat="1" applyFont="1" applyBorder="1" applyAlignment="1">
      <alignment/>
    </xf>
    <xf numFmtId="0" fontId="1" fillId="0" borderId="56" xfId="0" applyFont="1" applyBorder="1" applyAlignment="1">
      <alignment/>
    </xf>
    <xf numFmtId="165" fontId="1" fillId="0" borderId="57" xfId="40" applyNumberFormat="1" applyFont="1" applyBorder="1" applyAlignment="1">
      <alignment/>
    </xf>
    <xf numFmtId="165" fontId="1" fillId="0" borderId="40" xfId="40" applyNumberFormat="1" applyFont="1" applyBorder="1" applyAlignment="1">
      <alignment horizontal="center"/>
    </xf>
    <xf numFmtId="165" fontId="1" fillId="0" borderId="41" xfId="40" applyNumberFormat="1" applyFont="1" applyBorder="1" applyAlignment="1">
      <alignment horizontal="center"/>
    </xf>
    <xf numFmtId="165" fontId="0" fillId="0" borderId="38" xfId="40" applyNumberFormat="1" applyFont="1" applyBorder="1" applyAlignment="1">
      <alignment/>
    </xf>
    <xf numFmtId="0" fontId="0" fillId="0" borderId="37" xfId="0" applyFont="1" applyBorder="1" applyAlignment="1">
      <alignment/>
    </xf>
    <xf numFmtId="165" fontId="0" fillId="0" borderId="58" xfId="4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39" xfId="40" applyNumberFormat="1" applyFont="1" applyBorder="1" applyAlignment="1">
      <alignment/>
    </xf>
    <xf numFmtId="165" fontId="1" fillId="0" borderId="38" xfId="40" applyNumberFormat="1" applyFont="1" applyBorder="1" applyAlignment="1">
      <alignment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36" xfId="0" applyFont="1" applyBorder="1" applyAlignment="1">
      <alignment horizontal="left"/>
    </xf>
    <xf numFmtId="165" fontId="1" fillId="0" borderId="39" xfId="4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165" fontId="0" fillId="0" borderId="12" xfId="4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65" fontId="1" fillId="0" borderId="58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9" xfId="0" applyFont="1" applyBorder="1" applyAlignment="1">
      <alignment horizontal="left"/>
    </xf>
    <xf numFmtId="165" fontId="0" fillId="0" borderId="44" xfId="40" applyNumberFormat="1" applyFont="1" applyBorder="1" applyAlignment="1">
      <alignment/>
    </xf>
    <xf numFmtId="165" fontId="0" fillId="0" borderId="43" xfId="40" applyNumberFormat="1" applyFont="1" applyBorder="1" applyAlignment="1">
      <alignment/>
    </xf>
    <xf numFmtId="165" fontId="0" fillId="0" borderId="12" xfId="40" applyNumberFormat="1" applyFont="1" applyFill="1" applyBorder="1" applyAlignment="1">
      <alignment/>
    </xf>
    <xf numFmtId="0" fontId="0" fillId="0" borderId="59" xfId="0" applyFont="1" applyBorder="1" applyAlignment="1">
      <alignment horizontal="left"/>
    </xf>
    <xf numFmtId="0" fontId="0" fillId="0" borderId="60" xfId="0" applyBorder="1" applyAlignment="1">
      <alignment/>
    </xf>
    <xf numFmtId="165" fontId="0" fillId="0" borderId="61" xfId="40" applyNumberFormat="1" applyFont="1" applyBorder="1" applyAlignment="1">
      <alignment/>
    </xf>
    <xf numFmtId="0" fontId="0" fillId="0" borderId="40" xfId="0" applyBorder="1" applyAlignment="1">
      <alignment/>
    </xf>
    <xf numFmtId="0" fontId="1" fillId="0" borderId="56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5" fontId="0" fillId="0" borderId="0" xfId="4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165" fontId="0" fillId="0" borderId="0" xfId="40" applyNumberFormat="1" applyFont="1" applyAlignment="1">
      <alignment horizontal="right"/>
    </xf>
    <xf numFmtId="49" fontId="1" fillId="0" borderId="48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165" fontId="0" fillId="0" borderId="21" xfId="4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3" xfId="0" applyBorder="1" applyAlignment="1">
      <alignment horizontal="center"/>
    </xf>
    <xf numFmtId="166" fontId="0" fillId="0" borderId="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64" sqref="A64:F64"/>
    </sheetView>
  </sheetViews>
  <sheetFormatPr defaultColWidth="9.140625" defaultRowHeight="12.75"/>
  <cols>
    <col min="1" max="1" width="7.57421875" style="13" customWidth="1"/>
    <col min="2" max="2" width="50.8515625" style="0" customWidth="1"/>
    <col min="3" max="5" width="13.7109375" style="8" customWidth="1"/>
    <col min="6" max="6" width="6.7109375" style="111" customWidth="1"/>
  </cols>
  <sheetData>
    <row r="1" spans="1:6" ht="18.75" customHeight="1">
      <c r="A1" s="214" t="s">
        <v>324</v>
      </c>
      <c r="B1" s="214"/>
      <c r="C1" s="214"/>
      <c r="D1" s="214"/>
      <c r="E1" s="214"/>
      <c r="F1" s="214"/>
    </row>
    <row r="2" spans="1:6" ht="27.75" customHeight="1">
      <c r="A2" s="218" t="s">
        <v>242</v>
      </c>
      <c r="B2" s="218"/>
      <c r="C2" s="218"/>
      <c r="D2" s="218"/>
      <c r="E2" s="218"/>
      <c r="F2" s="218"/>
    </row>
    <row r="4" spans="2:6" ht="12.75">
      <c r="B4" s="3" t="s">
        <v>70</v>
      </c>
      <c r="C4" s="219" t="s">
        <v>4</v>
      </c>
      <c r="D4" s="219"/>
      <c r="E4" s="219"/>
      <c r="F4" s="219"/>
    </row>
    <row r="5" spans="1:2" ht="12.75">
      <c r="A5" s="224" t="s">
        <v>218</v>
      </c>
      <c r="B5" s="224"/>
    </row>
    <row r="6" spans="1:6" ht="24" customHeight="1">
      <c r="A6" s="12" t="s">
        <v>0</v>
      </c>
      <c r="B6" s="5" t="s">
        <v>1</v>
      </c>
      <c r="C6" s="68" t="s">
        <v>2</v>
      </c>
      <c r="D6" s="9" t="s">
        <v>228</v>
      </c>
      <c r="E6" s="9" t="s">
        <v>239</v>
      </c>
      <c r="F6" s="112" t="s">
        <v>240</v>
      </c>
    </row>
    <row r="7" spans="1:6" s="1" customFormat="1" ht="12.75">
      <c r="A7" s="14" t="s">
        <v>5</v>
      </c>
      <c r="B7" s="6" t="s">
        <v>6</v>
      </c>
      <c r="C7" s="10" t="s">
        <v>7</v>
      </c>
      <c r="D7" s="10" t="s">
        <v>10</v>
      </c>
      <c r="E7" s="10" t="s">
        <v>11</v>
      </c>
      <c r="F7" s="113" t="s">
        <v>12</v>
      </c>
    </row>
    <row r="8" spans="1:6" ht="12.75">
      <c r="A8" s="15" t="s">
        <v>5</v>
      </c>
      <c r="B8" s="7" t="s">
        <v>27</v>
      </c>
      <c r="C8" s="11">
        <f>SUM(C9,C13,C22)</f>
        <v>1708</v>
      </c>
      <c r="D8" s="11">
        <f>SUM(D9,D13,D22)</f>
        <v>2148</v>
      </c>
      <c r="E8" s="11">
        <f>SUM(E9,E13,E22)</f>
        <v>2149</v>
      </c>
      <c r="F8" s="118">
        <v>100</v>
      </c>
    </row>
    <row r="9" spans="1:6" ht="12.75">
      <c r="A9" s="15" t="s">
        <v>6</v>
      </c>
      <c r="B9" s="7" t="s">
        <v>8</v>
      </c>
      <c r="C9" s="11">
        <f>SUM(C10:C12)</f>
        <v>500</v>
      </c>
      <c r="D9" s="11">
        <f>SUM(D10:D12)</f>
        <v>370</v>
      </c>
      <c r="E9" s="11">
        <f>SUM(E10:E12)</f>
        <v>365</v>
      </c>
      <c r="F9" s="112"/>
    </row>
    <row r="10" spans="1:6" ht="12.75">
      <c r="A10" s="12" t="s">
        <v>23</v>
      </c>
      <c r="B10" s="5" t="s">
        <v>19</v>
      </c>
      <c r="C10" s="9">
        <v>500</v>
      </c>
      <c r="D10" s="9">
        <v>320</v>
      </c>
      <c r="E10" s="9">
        <v>318</v>
      </c>
      <c r="F10" s="112"/>
    </row>
    <row r="11" spans="1:6" ht="12.75">
      <c r="A11" s="12" t="s">
        <v>93</v>
      </c>
      <c r="B11" s="5" t="s">
        <v>229</v>
      </c>
      <c r="C11" s="9">
        <v>0</v>
      </c>
      <c r="D11" s="9">
        <v>50</v>
      </c>
      <c r="E11" s="9">
        <v>45</v>
      </c>
      <c r="F11" s="112"/>
    </row>
    <row r="12" spans="1:6" ht="12.75">
      <c r="A12" s="12" t="s">
        <v>95</v>
      </c>
      <c r="B12" s="5" t="s">
        <v>241</v>
      </c>
      <c r="C12" s="9">
        <v>0</v>
      </c>
      <c r="D12" s="9">
        <v>0</v>
      </c>
      <c r="E12" s="9">
        <v>2</v>
      </c>
      <c r="F12" s="112"/>
    </row>
    <row r="13" spans="1:6" ht="12.75">
      <c r="A13" s="15" t="s">
        <v>7</v>
      </c>
      <c r="B13" s="7" t="s">
        <v>20</v>
      </c>
      <c r="C13" s="11">
        <f>SUM(C14:C21)</f>
        <v>1112</v>
      </c>
      <c r="D13" s="11">
        <f>SUM(D14:D21)</f>
        <v>1632</v>
      </c>
      <c r="E13" s="11">
        <f>SUM(E14:E21)</f>
        <v>1636</v>
      </c>
      <c r="F13" s="118">
        <v>100</v>
      </c>
    </row>
    <row r="14" spans="1:6" s="24" customFormat="1" ht="12.75">
      <c r="A14" s="21" t="s">
        <v>24</v>
      </c>
      <c r="B14" s="22" t="s">
        <v>152</v>
      </c>
      <c r="C14" s="23">
        <v>0</v>
      </c>
      <c r="D14" s="23">
        <v>420</v>
      </c>
      <c r="E14" s="23">
        <v>420</v>
      </c>
      <c r="F14" s="112"/>
    </row>
    <row r="15" spans="1:6" s="24" customFormat="1" ht="12.75">
      <c r="A15" s="21" t="s">
        <v>25</v>
      </c>
      <c r="B15" s="22" t="s">
        <v>153</v>
      </c>
      <c r="C15" s="23">
        <v>0</v>
      </c>
      <c r="D15" s="23">
        <v>0</v>
      </c>
      <c r="E15" s="23">
        <v>5</v>
      </c>
      <c r="F15" s="112"/>
    </row>
    <row r="16" spans="1:6" s="24" customFormat="1" ht="12.75">
      <c r="A16" s="21" t="s">
        <v>154</v>
      </c>
      <c r="B16" s="22" t="s">
        <v>155</v>
      </c>
      <c r="C16" s="23">
        <v>0</v>
      </c>
      <c r="D16" s="23">
        <v>150</v>
      </c>
      <c r="E16" s="23">
        <v>150</v>
      </c>
      <c r="F16" s="112"/>
    </row>
    <row r="17" spans="1:6" ht="12.75">
      <c r="A17" s="12" t="s">
        <v>156</v>
      </c>
      <c r="B17" s="5" t="s">
        <v>21</v>
      </c>
      <c r="C17" s="9">
        <v>500</v>
      </c>
      <c r="D17" s="9">
        <v>310</v>
      </c>
      <c r="E17" s="9">
        <v>307</v>
      </c>
      <c r="F17" s="112"/>
    </row>
    <row r="18" spans="1:6" ht="12.75">
      <c r="A18" s="12" t="s">
        <v>157</v>
      </c>
      <c r="B18" s="5" t="s">
        <v>22</v>
      </c>
      <c r="C18" s="9">
        <v>612</v>
      </c>
      <c r="D18" s="9">
        <v>752</v>
      </c>
      <c r="E18" s="9">
        <v>752</v>
      </c>
      <c r="F18" s="112"/>
    </row>
    <row r="19" spans="1:6" ht="12.75">
      <c r="A19" s="12" t="s">
        <v>158</v>
      </c>
      <c r="B19" s="5" t="s">
        <v>159</v>
      </c>
      <c r="C19" s="9">
        <v>0</v>
      </c>
      <c r="D19" s="9">
        <v>0</v>
      </c>
      <c r="E19" s="9">
        <v>0</v>
      </c>
      <c r="F19" s="112"/>
    </row>
    <row r="20" spans="1:6" ht="12.75">
      <c r="A20" s="12" t="s">
        <v>160</v>
      </c>
      <c r="B20" s="5" t="s">
        <v>161</v>
      </c>
      <c r="C20" s="9">
        <v>0</v>
      </c>
      <c r="D20" s="9">
        <v>0</v>
      </c>
      <c r="E20" s="9">
        <v>0</v>
      </c>
      <c r="F20" s="112"/>
    </row>
    <row r="21" spans="1:6" ht="12.75">
      <c r="A21" s="12" t="s">
        <v>162</v>
      </c>
      <c r="B21" s="5" t="s">
        <v>163</v>
      </c>
      <c r="C21" s="9">
        <v>0</v>
      </c>
      <c r="D21" s="9">
        <v>0</v>
      </c>
      <c r="E21" s="9">
        <v>2</v>
      </c>
      <c r="F21" s="112"/>
    </row>
    <row r="22" spans="1:6" s="16" customFormat="1" ht="12.75">
      <c r="A22" s="15" t="s">
        <v>9</v>
      </c>
      <c r="B22" s="7" t="s">
        <v>26</v>
      </c>
      <c r="C22" s="11">
        <v>96</v>
      </c>
      <c r="D22" s="11">
        <v>146</v>
      </c>
      <c r="E22" s="11">
        <v>148</v>
      </c>
      <c r="F22" s="114">
        <v>101</v>
      </c>
    </row>
    <row r="23" spans="1:6" s="16" customFormat="1" ht="12.75">
      <c r="A23" s="15" t="s">
        <v>10</v>
      </c>
      <c r="B23" s="7" t="s">
        <v>28</v>
      </c>
      <c r="C23" s="11">
        <f>SUM(C24:C27)</f>
        <v>15697</v>
      </c>
      <c r="D23" s="11">
        <f>SUM(D24:D27)</f>
        <v>16238</v>
      </c>
      <c r="E23" s="11">
        <f>SUM(E24:E27)</f>
        <v>16238</v>
      </c>
      <c r="F23" s="114">
        <v>100</v>
      </c>
    </row>
    <row r="24" spans="1:6" ht="12.75">
      <c r="A24" s="12" t="s">
        <v>29</v>
      </c>
      <c r="B24" s="5" t="s">
        <v>30</v>
      </c>
      <c r="C24" s="9">
        <v>0</v>
      </c>
      <c r="D24" s="9">
        <v>0</v>
      </c>
      <c r="E24" s="9">
        <v>0</v>
      </c>
      <c r="F24" s="112"/>
    </row>
    <row r="25" spans="1:6" ht="12.75">
      <c r="A25" s="12" t="s">
        <v>31</v>
      </c>
      <c r="B25" s="5" t="s">
        <v>32</v>
      </c>
      <c r="C25" s="9">
        <v>14889</v>
      </c>
      <c r="D25" s="9">
        <v>15929</v>
      </c>
      <c r="E25" s="9">
        <v>15929</v>
      </c>
      <c r="F25" s="112"/>
    </row>
    <row r="26" spans="1:6" ht="12.75">
      <c r="A26" s="12" t="s">
        <v>33</v>
      </c>
      <c r="B26" s="5" t="s">
        <v>34</v>
      </c>
      <c r="C26" s="9">
        <v>0</v>
      </c>
      <c r="D26" s="9">
        <v>309</v>
      </c>
      <c r="E26" s="9">
        <v>309</v>
      </c>
      <c r="F26" s="112"/>
    </row>
    <row r="27" spans="1:6" ht="12.75">
      <c r="A27" s="12" t="s">
        <v>35</v>
      </c>
      <c r="B27" s="5" t="s">
        <v>36</v>
      </c>
      <c r="C27" s="9">
        <v>808</v>
      </c>
      <c r="D27" s="9">
        <v>0</v>
      </c>
      <c r="E27" s="9">
        <v>0</v>
      </c>
      <c r="F27" s="112"/>
    </row>
    <row r="28" spans="1:6" s="16" customFormat="1" ht="12.75">
      <c r="A28" s="15" t="s">
        <v>11</v>
      </c>
      <c r="B28" s="7" t="s">
        <v>37</v>
      </c>
      <c r="C28" s="11">
        <f>SUM(C29,C33)</f>
        <v>5654</v>
      </c>
      <c r="D28" s="11">
        <f>SUM(D29,D33)</f>
        <v>7776</v>
      </c>
      <c r="E28" s="11">
        <f>SUM(E29,E33)</f>
        <v>7776</v>
      </c>
      <c r="F28" s="114">
        <v>100</v>
      </c>
    </row>
    <row r="29" spans="1:6" ht="12.75">
      <c r="A29" s="12" t="s">
        <v>38</v>
      </c>
      <c r="B29" s="5" t="s">
        <v>39</v>
      </c>
      <c r="C29" s="9">
        <f>SUM(C31,C30,C32)</f>
        <v>5354</v>
      </c>
      <c r="D29" s="9">
        <f>SUM(D31,D30,D32)</f>
        <v>7476</v>
      </c>
      <c r="E29" s="9">
        <f>SUM(E31,E30,E32)</f>
        <v>7476</v>
      </c>
      <c r="F29" s="112"/>
    </row>
    <row r="30" spans="1:6" ht="12.75">
      <c r="A30" s="12" t="s">
        <v>40</v>
      </c>
      <c r="B30" s="5" t="s">
        <v>41</v>
      </c>
      <c r="C30" s="9">
        <v>0</v>
      </c>
      <c r="D30" s="9">
        <v>200</v>
      </c>
      <c r="E30" s="9">
        <v>200</v>
      </c>
      <c r="F30" s="112"/>
    </row>
    <row r="31" spans="1:6" ht="12.75">
      <c r="A31" s="12" t="s">
        <v>44</v>
      </c>
      <c r="B31" s="5" t="s">
        <v>43</v>
      </c>
      <c r="C31" s="9">
        <v>0</v>
      </c>
      <c r="D31" s="9">
        <v>137</v>
      </c>
      <c r="E31" s="9">
        <v>137</v>
      </c>
      <c r="F31" s="112"/>
    </row>
    <row r="32" spans="1:6" ht="12.75">
      <c r="A32" s="12" t="s">
        <v>45</v>
      </c>
      <c r="B32" s="5" t="s">
        <v>46</v>
      </c>
      <c r="C32" s="9">
        <v>5354</v>
      </c>
      <c r="D32" s="9">
        <v>7139</v>
      </c>
      <c r="E32" s="9">
        <v>7139</v>
      </c>
      <c r="F32" s="112"/>
    </row>
    <row r="33" spans="1:6" ht="12.75">
      <c r="A33" s="12" t="s">
        <v>47</v>
      </c>
      <c r="B33" s="5" t="s">
        <v>48</v>
      </c>
      <c r="C33" s="9">
        <f>SUM(C34:C36)</f>
        <v>300</v>
      </c>
      <c r="D33" s="9">
        <f>SUM(D34:D36)</f>
        <v>300</v>
      </c>
      <c r="E33" s="9">
        <f>SUM(E34:E36)</f>
        <v>300</v>
      </c>
      <c r="F33" s="112"/>
    </row>
    <row r="34" spans="1:6" ht="12.75">
      <c r="A34" s="12" t="s">
        <v>49</v>
      </c>
      <c r="B34" s="5" t="s">
        <v>41</v>
      </c>
      <c r="C34" s="9">
        <v>0</v>
      </c>
      <c r="D34" s="9">
        <v>0</v>
      </c>
      <c r="E34" s="9">
        <v>0</v>
      </c>
      <c r="F34" s="112"/>
    </row>
    <row r="35" spans="1:6" ht="12.75">
      <c r="A35" s="12" t="s">
        <v>42</v>
      </c>
      <c r="B35" s="5" t="s">
        <v>43</v>
      </c>
      <c r="C35" s="9">
        <v>0</v>
      </c>
      <c r="D35" s="9">
        <v>0</v>
      </c>
      <c r="E35" s="9">
        <v>0</v>
      </c>
      <c r="F35" s="112"/>
    </row>
    <row r="36" spans="1:6" ht="12.75">
      <c r="A36" s="12" t="s">
        <v>50</v>
      </c>
      <c r="B36" s="5" t="s">
        <v>51</v>
      </c>
      <c r="C36" s="9">
        <v>300</v>
      </c>
      <c r="D36" s="9">
        <v>300</v>
      </c>
      <c r="E36" s="110">
        <v>300</v>
      </c>
      <c r="F36" s="112"/>
    </row>
    <row r="37" spans="1:6" s="16" customFormat="1" ht="12.75">
      <c r="A37" s="15" t="s">
        <v>12</v>
      </c>
      <c r="B37" s="7" t="s">
        <v>52</v>
      </c>
      <c r="C37" s="11">
        <f>SUM(C38:C39)</f>
        <v>0</v>
      </c>
      <c r="D37" s="11">
        <f>SUM(D38:D39)</f>
        <v>842</v>
      </c>
      <c r="E37" s="11">
        <f>SUM(E38:E39)</f>
        <v>89</v>
      </c>
      <c r="F37" s="114">
        <v>11</v>
      </c>
    </row>
    <row r="38" spans="1:6" ht="12.75">
      <c r="A38" s="12" t="s">
        <v>53</v>
      </c>
      <c r="B38" s="5" t="s">
        <v>54</v>
      </c>
      <c r="C38" s="9">
        <v>0</v>
      </c>
      <c r="D38" s="9">
        <v>0</v>
      </c>
      <c r="E38" s="9">
        <v>0</v>
      </c>
      <c r="F38" s="112"/>
    </row>
    <row r="39" spans="1:6" ht="12.75">
      <c r="A39" s="12" t="s">
        <v>55</v>
      </c>
      <c r="B39" s="67" t="s">
        <v>56</v>
      </c>
      <c r="C39" s="9">
        <v>0</v>
      </c>
      <c r="D39" s="9">
        <v>842</v>
      </c>
      <c r="E39" s="9">
        <v>89</v>
      </c>
      <c r="F39" s="112"/>
    </row>
    <row r="40" spans="1:6" s="16" customFormat="1" ht="12.75">
      <c r="A40" s="15" t="s">
        <v>13</v>
      </c>
      <c r="B40" s="7" t="s">
        <v>57</v>
      </c>
      <c r="C40" s="11">
        <f>SUM(C41:C42)</f>
        <v>0</v>
      </c>
      <c r="D40" s="11">
        <f>SUM(D41:D42)</f>
        <v>100</v>
      </c>
      <c r="E40" s="11">
        <f>SUM(E41:E42)</f>
        <v>100</v>
      </c>
      <c r="F40" s="114">
        <v>100</v>
      </c>
    </row>
    <row r="41" spans="1:6" ht="12.75">
      <c r="A41" s="12" t="s">
        <v>58</v>
      </c>
      <c r="B41" s="5" t="s">
        <v>59</v>
      </c>
      <c r="C41" s="9">
        <v>0</v>
      </c>
      <c r="D41" s="9">
        <v>100</v>
      </c>
      <c r="E41" s="9">
        <v>100</v>
      </c>
      <c r="F41" s="112"/>
    </row>
    <row r="42" spans="1:6" ht="12.75">
      <c r="A42" s="12" t="s">
        <v>60</v>
      </c>
      <c r="B42" s="5" t="s">
        <v>61</v>
      </c>
      <c r="C42" s="9">
        <v>0</v>
      </c>
      <c r="D42" s="9">
        <v>0</v>
      </c>
      <c r="E42" s="9">
        <v>0</v>
      </c>
      <c r="F42" s="112"/>
    </row>
    <row r="43" spans="1:6" s="16" customFormat="1" ht="12.75">
      <c r="A43" s="15" t="s">
        <v>14</v>
      </c>
      <c r="B43" s="7" t="s">
        <v>121</v>
      </c>
      <c r="C43" s="11">
        <v>0</v>
      </c>
      <c r="D43" s="11">
        <v>0</v>
      </c>
      <c r="E43" s="11">
        <v>0</v>
      </c>
      <c r="F43" s="114"/>
    </row>
    <row r="44" spans="1:6" s="16" customFormat="1" ht="12.75">
      <c r="A44" s="15" t="s">
        <v>15</v>
      </c>
      <c r="B44" s="7" t="s">
        <v>122</v>
      </c>
      <c r="C44" s="11">
        <f>SUM(C9,C13,C22,C23,C28,C37,C40)</f>
        <v>23059</v>
      </c>
      <c r="D44" s="11">
        <f>SUM(D9,D13,D22,D23,D28,D37,D40)</f>
        <v>27104</v>
      </c>
      <c r="E44" s="11">
        <f>SUM(E9,E13,E22,E23,E28,E37,E40)</f>
        <v>26352</v>
      </c>
      <c r="F44" s="114">
        <v>97</v>
      </c>
    </row>
    <row r="45" spans="1:6" s="16" customFormat="1" ht="12.75">
      <c r="A45" s="15" t="s">
        <v>16</v>
      </c>
      <c r="B45" s="7" t="s">
        <v>131</v>
      </c>
      <c r="C45" s="11">
        <f>SUM(C46,C49)</f>
        <v>2196</v>
      </c>
      <c r="D45" s="11">
        <f>SUM(D46,D49)</f>
        <v>2196</v>
      </c>
      <c r="E45" s="11">
        <f>SUM(E46,E49)</f>
        <v>2196</v>
      </c>
      <c r="F45" s="114">
        <v>100</v>
      </c>
    </row>
    <row r="46" spans="1:6" ht="12.75">
      <c r="A46" s="12" t="s">
        <v>123</v>
      </c>
      <c r="B46" s="5" t="s">
        <v>62</v>
      </c>
      <c r="C46" s="9">
        <f>SUM(C47:C48)</f>
        <v>2196</v>
      </c>
      <c r="D46" s="9">
        <f>SUM(D47:D48)</f>
        <v>2196</v>
      </c>
      <c r="E46" s="9">
        <f>SUM(E47:E48)</f>
        <v>2196</v>
      </c>
      <c r="F46" s="112"/>
    </row>
    <row r="47" spans="1:6" ht="12.75">
      <c r="A47" s="12" t="s">
        <v>124</v>
      </c>
      <c r="B47" s="5" t="s">
        <v>63</v>
      </c>
      <c r="C47" s="9">
        <v>2140</v>
      </c>
      <c r="D47" s="9">
        <v>2140</v>
      </c>
      <c r="E47" s="9">
        <v>2140</v>
      </c>
      <c r="F47" s="112"/>
    </row>
    <row r="48" spans="1:6" ht="12.75">
      <c r="A48" s="12" t="s">
        <v>125</v>
      </c>
      <c r="B48" s="5" t="s">
        <v>64</v>
      </c>
      <c r="C48" s="9">
        <v>56</v>
      </c>
      <c r="D48" s="9">
        <v>56</v>
      </c>
      <c r="E48" s="9">
        <v>56</v>
      </c>
      <c r="F48" s="112"/>
    </row>
    <row r="49" spans="1:6" ht="12.75">
      <c r="A49" s="12" t="s">
        <v>126</v>
      </c>
      <c r="B49" s="5" t="s">
        <v>65</v>
      </c>
      <c r="C49" s="9">
        <f>SUM(C50:C52)</f>
        <v>0</v>
      </c>
      <c r="D49" s="9">
        <v>0</v>
      </c>
      <c r="E49" s="9">
        <v>0</v>
      </c>
      <c r="F49" s="112"/>
    </row>
    <row r="50" spans="1:6" ht="12.75">
      <c r="A50" s="12" t="s">
        <v>127</v>
      </c>
      <c r="B50" s="5" t="s">
        <v>66</v>
      </c>
      <c r="C50" s="9">
        <v>0</v>
      </c>
      <c r="D50" s="9">
        <v>0</v>
      </c>
      <c r="E50" s="9">
        <v>0</v>
      </c>
      <c r="F50" s="112"/>
    </row>
    <row r="51" spans="1:6" ht="12.75">
      <c r="A51" s="12" t="s">
        <v>128</v>
      </c>
      <c r="B51" s="5" t="s">
        <v>67</v>
      </c>
      <c r="C51" s="9">
        <v>0</v>
      </c>
      <c r="D51" s="9">
        <v>0</v>
      </c>
      <c r="E51" s="9">
        <v>0</v>
      </c>
      <c r="F51" s="112"/>
    </row>
    <row r="52" spans="1:6" ht="12.75">
      <c r="A52" s="12" t="s">
        <v>129</v>
      </c>
      <c r="B52" s="5" t="s">
        <v>68</v>
      </c>
      <c r="C52" s="9">
        <v>0</v>
      </c>
      <c r="D52" s="9">
        <v>0</v>
      </c>
      <c r="E52" s="9">
        <v>0</v>
      </c>
      <c r="F52" s="112"/>
    </row>
    <row r="53" spans="1:6" s="16" customFormat="1" ht="12.75" customHeight="1">
      <c r="A53" s="15" t="s">
        <v>17</v>
      </c>
      <c r="B53" s="17" t="s">
        <v>134</v>
      </c>
      <c r="C53" s="11">
        <f>SUM(C44,C45)</f>
        <v>25255</v>
      </c>
      <c r="D53" s="11">
        <f>SUM(D44,D45)</f>
        <v>29300</v>
      </c>
      <c r="E53" s="11">
        <f>SUM(E44,E45)</f>
        <v>28548</v>
      </c>
      <c r="F53" s="114">
        <v>97</v>
      </c>
    </row>
    <row r="54" spans="1:6" s="25" customFormat="1" ht="12.75">
      <c r="A54" s="15" t="s">
        <v>18</v>
      </c>
      <c r="B54" s="7" t="s">
        <v>132</v>
      </c>
      <c r="C54" s="11">
        <v>0</v>
      </c>
      <c r="D54" s="11">
        <v>0</v>
      </c>
      <c r="E54" s="11">
        <v>0</v>
      </c>
      <c r="F54" s="114"/>
    </row>
    <row r="55" spans="1:6" s="19" customFormat="1" ht="26.25" customHeight="1">
      <c r="A55" s="15" t="s">
        <v>130</v>
      </c>
      <c r="B55" s="7" t="s">
        <v>133</v>
      </c>
      <c r="C55" s="11">
        <f>SUM(C53:C54)</f>
        <v>25255</v>
      </c>
      <c r="D55" s="11">
        <f>SUM(D53:D54)</f>
        <v>29300</v>
      </c>
      <c r="E55" s="11">
        <f>SUM(E53:E54)</f>
        <v>28548</v>
      </c>
      <c r="F55" s="118">
        <v>97</v>
      </c>
    </row>
    <row r="56" spans="1:6" s="19" customFormat="1" ht="12.75">
      <c r="A56" s="18"/>
      <c r="C56" s="20"/>
      <c r="D56" s="20"/>
      <c r="E56" s="20"/>
      <c r="F56" s="115"/>
    </row>
    <row r="57" spans="1:6" s="19" customFormat="1" ht="12.75">
      <c r="A57" s="18"/>
      <c r="C57" s="20"/>
      <c r="D57" s="20"/>
      <c r="E57" s="20"/>
      <c r="F57" s="115"/>
    </row>
    <row r="58" spans="1:6" s="19" customFormat="1" ht="12.75">
      <c r="A58" s="18"/>
      <c r="C58" s="20"/>
      <c r="D58" s="20"/>
      <c r="E58" s="20"/>
      <c r="F58" s="115"/>
    </row>
    <row r="59" spans="1:6" s="19" customFormat="1" ht="12.75">
      <c r="A59" s="18"/>
      <c r="C59" s="20"/>
      <c r="D59" s="20"/>
      <c r="E59" s="20"/>
      <c r="F59" s="115"/>
    </row>
    <row r="60" spans="1:6" s="19" customFormat="1" ht="12.75">
      <c r="A60" s="18"/>
      <c r="C60" s="20"/>
      <c r="D60" s="20"/>
      <c r="E60" s="20"/>
      <c r="F60" s="115"/>
    </row>
    <row r="61" spans="1:6" s="19" customFormat="1" ht="12.75">
      <c r="A61" s="18"/>
      <c r="C61" s="20"/>
      <c r="D61" s="20"/>
      <c r="E61" s="20"/>
      <c r="F61" s="115"/>
    </row>
    <row r="62" spans="1:6" ht="12.75">
      <c r="A62" s="214" t="s">
        <v>324</v>
      </c>
      <c r="B62" s="214"/>
      <c r="C62" s="214"/>
      <c r="D62" s="214"/>
      <c r="E62" s="214"/>
      <c r="F62" s="214"/>
    </row>
    <row r="63" spans="1:5" ht="12.75">
      <c r="A63" s="4"/>
      <c r="B63" s="4"/>
      <c r="C63" s="4"/>
      <c r="D63" s="4"/>
      <c r="E63" s="4"/>
    </row>
    <row r="64" spans="1:6" ht="28.5" customHeight="1">
      <c r="A64" s="218" t="s">
        <v>242</v>
      </c>
      <c r="B64" s="218"/>
      <c r="C64" s="218"/>
      <c r="D64" s="218"/>
      <c r="E64" s="218"/>
      <c r="F64" s="218"/>
    </row>
    <row r="66" spans="1:6" s="16" customFormat="1" ht="20.25" customHeight="1">
      <c r="A66" s="28"/>
      <c r="B66" s="3" t="s">
        <v>71</v>
      </c>
      <c r="C66" s="217" t="s">
        <v>4</v>
      </c>
      <c r="D66" s="217"/>
      <c r="E66" s="217"/>
      <c r="F66" s="217"/>
    </row>
    <row r="67" spans="1:2" ht="12.75">
      <c r="A67" s="224" t="s">
        <v>219</v>
      </c>
      <c r="B67" s="224"/>
    </row>
    <row r="68" spans="1:6" ht="23.25" customHeight="1">
      <c r="A68" s="12" t="s">
        <v>0</v>
      </c>
      <c r="B68" s="5" t="s">
        <v>151</v>
      </c>
      <c r="C68" s="70" t="s">
        <v>226</v>
      </c>
      <c r="D68" s="9" t="s">
        <v>230</v>
      </c>
      <c r="E68" s="10" t="s">
        <v>239</v>
      </c>
      <c r="F68" s="113" t="s">
        <v>240</v>
      </c>
    </row>
    <row r="69" spans="1:6" ht="12.75">
      <c r="A69" s="14" t="s">
        <v>5</v>
      </c>
      <c r="B69" s="6" t="s">
        <v>6</v>
      </c>
      <c r="C69" s="10" t="s">
        <v>7</v>
      </c>
      <c r="D69" s="10" t="s">
        <v>10</v>
      </c>
      <c r="E69" s="10" t="s">
        <v>11</v>
      </c>
      <c r="F69" s="116" t="s">
        <v>12</v>
      </c>
    </row>
    <row r="70" spans="1:6" s="16" customFormat="1" ht="12.75">
      <c r="A70" s="15" t="s">
        <v>5</v>
      </c>
      <c r="B70" s="7" t="s">
        <v>72</v>
      </c>
      <c r="C70" s="11">
        <f>SUM(C72,C71,C73,C74,C75)</f>
        <v>24799</v>
      </c>
      <c r="D70" s="11">
        <f>SUM(D72,D71,D73,D74,D75)</f>
        <v>27108</v>
      </c>
      <c r="E70" s="11">
        <f>SUM(E72,E71,E73,E74,E75)</f>
        <v>25093</v>
      </c>
      <c r="F70" s="114">
        <v>93</v>
      </c>
    </row>
    <row r="71" spans="1:6" ht="12.75">
      <c r="A71" s="12" t="s">
        <v>73</v>
      </c>
      <c r="B71" s="5" t="s">
        <v>74</v>
      </c>
      <c r="C71" s="9">
        <v>9224</v>
      </c>
      <c r="D71" s="9">
        <v>10374</v>
      </c>
      <c r="E71" s="9">
        <v>10295</v>
      </c>
      <c r="F71" s="112"/>
    </row>
    <row r="72" spans="1:6" ht="12.75">
      <c r="A72" s="12" t="s">
        <v>75</v>
      </c>
      <c r="B72" s="5" t="s">
        <v>76</v>
      </c>
      <c r="C72" s="9">
        <v>1964</v>
      </c>
      <c r="D72" s="9">
        <v>2160</v>
      </c>
      <c r="E72" s="9">
        <v>2134</v>
      </c>
      <c r="F72" s="112"/>
    </row>
    <row r="73" spans="1:6" ht="12.75">
      <c r="A73" s="12" t="s">
        <v>77</v>
      </c>
      <c r="B73" s="5" t="s">
        <v>78</v>
      </c>
      <c r="C73" s="9">
        <v>6383</v>
      </c>
      <c r="D73" s="9">
        <v>7250</v>
      </c>
      <c r="E73" s="9">
        <v>6251</v>
      </c>
      <c r="F73" s="112"/>
    </row>
    <row r="74" spans="1:6" ht="12.75">
      <c r="A74" s="12" t="s">
        <v>79</v>
      </c>
      <c r="B74" s="5" t="s">
        <v>80</v>
      </c>
      <c r="C74" s="9">
        <v>5682</v>
      </c>
      <c r="D74" s="9">
        <v>5468</v>
      </c>
      <c r="E74" s="9">
        <v>4606</v>
      </c>
      <c r="F74" s="112"/>
    </row>
    <row r="75" spans="1:6" ht="12.75">
      <c r="A75" s="12" t="s">
        <v>81</v>
      </c>
      <c r="B75" s="5" t="s">
        <v>82</v>
      </c>
      <c r="C75" s="9">
        <f>SUM(C76:C79)</f>
        <v>1546</v>
      </c>
      <c r="D75" s="9">
        <f>SUM(D76:D79)</f>
        <v>1856</v>
      </c>
      <c r="E75" s="9">
        <f>SUM(E76:E79)</f>
        <v>1807</v>
      </c>
      <c r="F75" s="112"/>
    </row>
    <row r="76" spans="1:6" ht="12.75">
      <c r="A76" s="12" t="s">
        <v>83</v>
      </c>
      <c r="B76" s="5" t="s">
        <v>87</v>
      </c>
      <c r="C76" s="9">
        <v>0</v>
      </c>
      <c r="D76" s="9">
        <v>0</v>
      </c>
      <c r="E76" s="9">
        <v>0</v>
      </c>
      <c r="F76" s="112"/>
    </row>
    <row r="77" spans="1:6" ht="12.75">
      <c r="A77" s="12" t="s">
        <v>84</v>
      </c>
      <c r="B77" s="5" t="s">
        <v>88</v>
      </c>
      <c r="C77" s="9">
        <v>1488</v>
      </c>
      <c r="D77" s="9">
        <v>1798</v>
      </c>
      <c r="E77" s="9">
        <v>1798</v>
      </c>
      <c r="F77" s="112"/>
    </row>
    <row r="78" spans="1:6" ht="12.75">
      <c r="A78" s="12" t="s">
        <v>85</v>
      </c>
      <c r="B78" s="5" t="s">
        <v>89</v>
      </c>
      <c r="C78" s="9">
        <v>58</v>
      </c>
      <c r="D78" s="9">
        <v>58</v>
      </c>
      <c r="E78" s="9">
        <v>9</v>
      </c>
      <c r="F78" s="112"/>
    </row>
    <row r="79" spans="1:6" ht="12.75">
      <c r="A79" s="12" t="s">
        <v>86</v>
      </c>
      <c r="B79" s="5" t="s">
        <v>90</v>
      </c>
      <c r="C79" s="9">
        <v>0</v>
      </c>
      <c r="D79" s="9">
        <v>0</v>
      </c>
      <c r="E79" s="9">
        <v>0</v>
      </c>
      <c r="F79" s="112"/>
    </row>
    <row r="80" spans="1:6" s="16" customFormat="1" ht="12.75">
      <c r="A80" s="15" t="s">
        <v>6</v>
      </c>
      <c r="B80" s="7" t="s">
        <v>91</v>
      </c>
      <c r="C80" s="11">
        <f>SUM(C81,C82,C83)</f>
        <v>300</v>
      </c>
      <c r="D80" s="11">
        <f>SUM(D81,D82,D83)</f>
        <v>1298</v>
      </c>
      <c r="E80" s="11">
        <f>SUM(E81,E82,E83)</f>
        <v>1298</v>
      </c>
      <c r="F80" s="114">
        <v>100</v>
      </c>
    </row>
    <row r="81" spans="1:6" ht="12.75">
      <c r="A81" s="12" t="s">
        <v>23</v>
      </c>
      <c r="B81" s="5" t="s">
        <v>92</v>
      </c>
      <c r="C81" s="9">
        <v>300</v>
      </c>
      <c r="D81" s="9">
        <v>500</v>
      </c>
      <c r="E81" s="9">
        <v>500</v>
      </c>
      <c r="F81" s="112"/>
    </row>
    <row r="82" spans="1:6" ht="12.75">
      <c r="A82" s="12" t="s">
        <v>93</v>
      </c>
      <c r="B82" s="5" t="s">
        <v>94</v>
      </c>
      <c r="C82" s="9">
        <v>0</v>
      </c>
      <c r="D82" s="9">
        <v>798</v>
      </c>
      <c r="E82" s="9">
        <v>798</v>
      </c>
      <c r="F82" s="112"/>
    </row>
    <row r="83" spans="1:6" ht="12.75">
      <c r="A83" s="12" t="s">
        <v>95</v>
      </c>
      <c r="B83" s="5" t="s">
        <v>96</v>
      </c>
      <c r="C83" s="9">
        <f>SUM(C84:C85)</f>
        <v>0</v>
      </c>
      <c r="D83" s="9">
        <v>0</v>
      </c>
      <c r="E83" s="9">
        <v>0</v>
      </c>
      <c r="F83" s="112"/>
    </row>
    <row r="84" spans="1:6" ht="12.75">
      <c r="A84" s="12" t="s">
        <v>97</v>
      </c>
      <c r="B84" s="5" t="s">
        <v>99</v>
      </c>
      <c r="C84" s="9">
        <v>0</v>
      </c>
      <c r="D84" s="9">
        <v>0</v>
      </c>
      <c r="E84" s="9">
        <v>0</v>
      </c>
      <c r="F84" s="112"/>
    </row>
    <row r="85" spans="1:6" ht="12.75">
      <c r="A85" s="12" t="s">
        <v>98</v>
      </c>
      <c r="B85" s="5" t="s">
        <v>100</v>
      </c>
      <c r="C85" s="9">
        <v>0</v>
      </c>
      <c r="D85" s="9">
        <v>0</v>
      </c>
      <c r="E85" s="9">
        <v>0</v>
      </c>
      <c r="F85" s="112"/>
    </row>
    <row r="86" spans="1:6" s="16" customFormat="1" ht="12.75">
      <c r="A86" s="15" t="s">
        <v>7</v>
      </c>
      <c r="B86" s="7" t="s">
        <v>101</v>
      </c>
      <c r="C86" s="11">
        <f>SUM(C87:C88)</f>
        <v>156</v>
      </c>
      <c r="D86" s="11">
        <f>SUM(D87:D88)</f>
        <v>894</v>
      </c>
      <c r="E86" s="11">
        <f>SUM(E87:E88)</f>
        <v>0</v>
      </c>
      <c r="F86" s="114">
        <v>0</v>
      </c>
    </row>
    <row r="87" spans="1:6" s="24" customFormat="1" ht="12.75">
      <c r="A87" s="21" t="s">
        <v>24</v>
      </c>
      <c r="B87" s="22" t="s">
        <v>102</v>
      </c>
      <c r="C87" s="23">
        <v>100</v>
      </c>
      <c r="D87" s="23">
        <v>894</v>
      </c>
      <c r="E87" s="23">
        <v>0</v>
      </c>
      <c r="F87" s="112"/>
    </row>
    <row r="88" spans="1:6" ht="12.75">
      <c r="A88" s="12" t="s">
        <v>25</v>
      </c>
      <c r="B88" s="5" t="s">
        <v>103</v>
      </c>
      <c r="C88" s="9">
        <v>56</v>
      </c>
      <c r="D88" s="9">
        <v>0</v>
      </c>
      <c r="E88" s="9">
        <v>0</v>
      </c>
      <c r="F88" s="112"/>
    </row>
    <row r="89" spans="1:6" s="16" customFormat="1" ht="12.75">
      <c r="A89" s="15" t="s">
        <v>104</v>
      </c>
      <c r="B89" s="7" t="s">
        <v>105</v>
      </c>
      <c r="C89" s="11">
        <v>0</v>
      </c>
      <c r="D89" s="11">
        <v>0</v>
      </c>
      <c r="E89" s="11">
        <v>0</v>
      </c>
      <c r="F89" s="114"/>
    </row>
    <row r="90" spans="1:6" s="16" customFormat="1" ht="12.75">
      <c r="A90" s="15" t="s">
        <v>106</v>
      </c>
      <c r="B90" s="7" t="s">
        <v>107</v>
      </c>
      <c r="C90" s="11">
        <f>SUM(C70,C80,C86,C89)</f>
        <v>25255</v>
      </c>
      <c r="D90" s="11">
        <f>SUM(D70,D80,D86,D89)</f>
        <v>29300</v>
      </c>
      <c r="E90" s="11">
        <f>SUM(E70,E80,E86,E89)</f>
        <v>26391</v>
      </c>
      <c r="F90" s="114">
        <v>90</v>
      </c>
    </row>
    <row r="91" spans="1:6" s="16" customFormat="1" ht="12.75">
      <c r="A91" s="15" t="s">
        <v>11</v>
      </c>
      <c r="B91" s="7" t="s">
        <v>117</v>
      </c>
      <c r="C91" s="11">
        <f>SUM(C92:C95)</f>
        <v>0</v>
      </c>
      <c r="D91" s="11">
        <v>0</v>
      </c>
      <c r="E91" s="11">
        <v>0</v>
      </c>
      <c r="F91" s="114">
        <v>0</v>
      </c>
    </row>
    <row r="92" spans="1:6" ht="12.75">
      <c r="A92" s="12" t="s">
        <v>38</v>
      </c>
      <c r="B92" s="5" t="s">
        <v>109</v>
      </c>
      <c r="C92" s="9">
        <v>0</v>
      </c>
      <c r="D92" s="9">
        <v>0</v>
      </c>
      <c r="E92" s="9">
        <v>0</v>
      </c>
      <c r="F92" s="112"/>
    </row>
    <row r="93" spans="1:6" ht="12.75">
      <c r="A93" s="12" t="s">
        <v>47</v>
      </c>
      <c r="B93" s="5" t="s">
        <v>110</v>
      </c>
      <c r="C93" s="9">
        <v>0</v>
      </c>
      <c r="D93" s="9">
        <v>0</v>
      </c>
      <c r="E93" s="9">
        <v>0</v>
      </c>
      <c r="F93" s="112"/>
    </row>
    <row r="94" spans="1:6" ht="12.75">
      <c r="A94" s="12" t="s">
        <v>113</v>
      </c>
      <c r="B94" s="5" t="s">
        <v>111</v>
      </c>
      <c r="C94" s="9">
        <v>0</v>
      </c>
      <c r="D94" s="9">
        <v>0</v>
      </c>
      <c r="E94" s="9">
        <v>0</v>
      </c>
      <c r="F94" s="112"/>
    </row>
    <row r="95" spans="1:6" ht="12.75">
      <c r="A95" s="12" t="s">
        <v>114</v>
      </c>
      <c r="B95" s="5" t="s">
        <v>112</v>
      </c>
      <c r="C95" s="9">
        <v>0</v>
      </c>
      <c r="D95" s="9">
        <v>0</v>
      </c>
      <c r="E95" s="9">
        <v>0</v>
      </c>
      <c r="F95" s="112"/>
    </row>
    <row r="96" spans="1:6" s="16" customFormat="1" ht="12.75">
      <c r="A96" s="15" t="s">
        <v>12</v>
      </c>
      <c r="B96" s="7" t="s">
        <v>115</v>
      </c>
      <c r="C96" s="11">
        <f>SUM(C90,C91)</f>
        <v>25255</v>
      </c>
      <c r="D96" s="11">
        <f>SUM(D90,D91)</f>
        <v>29300</v>
      </c>
      <c r="E96" s="11">
        <f>SUM(E90,E91)</f>
        <v>26391</v>
      </c>
      <c r="F96" s="114">
        <v>90</v>
      </c>
    </row>
    <row r="97" spans="1:6" ht="12.75">
      <c r="A97" s="12" t="s">
        <v>13</v>
      </c>
      <c r="B97" s="5" t="s">
        <v>118</v>
      </c>
      <c r="C97" s="9">
        <v>0</v>
      </c>
      <c r="D97" s="9">
        <v>0</v>
      </c>
      <c r="E97" s="9">
        <v>-350</v>
      </c>
      <c r="F97" s="112">
        <v>0</v>
      </c>
    </row>
    <row r="98" spans="1:6" s="16" customFormat="1" ht="12.75">
      <c r="A98" s="15" t="s">
        <v>14</v>
      </c>
      <c r="B98" s="7" t="s">
        <v>119</v>
      </c>
      <c r="C98" s="11">
        <f>SUM(C96:C97)</f>
        <v>25255</v>
      </c>
      <c r="D98" s="11">
        <f>SUM(D96:D97)</f>
        <v>29300</v>
      </c>
      <c r="E98" s="11">
        <f>SUM(E96:E97)</f>
        <v>26041</v>
      </c>
      <c r="F98" s="114">
        <v>89</v>
      </c>
    </row>
    <row r="121" spans="1:5" ht="12.75">
      <c r="A121" s="225" t="s">
        <v>120</v>
      </c>
      <c r="B121" s="225"/>
      <c r="C121" s="225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3" ht="12.75">
      <c r="A124" s="224" t="s">
        <v>220</v>
      </c>
      <c r="B124" s="224"/>
      <c r="C124" s="8" t="s">
        <v>4</v>
      </c>
    </row>
    <row r="125" spans="1:6" s="16" customFormat="1" ht="25.5">
      <c r="A125" s="15" t="s">
        <v>5</v>
      </c>
      <c r="B125" s="29" t="s">
        <v>135</v>
      </c>
      <c r="C125" s="11">
        <f>SUM(C44-C90)</f>
        <v>-2196</v>
      </c>
      <c r="D125" s="11">
        <v>-2196</v>
      </c>
      <c r="E125" s="11">
        <v>-2196</v>
      </c>
      <c r="F125" s="117"/>
    </row>
    <row r="126" spans="1:6" s="16" customFormat="1" ht="12.75">
      <c r="A126" s="30"/>
      <c r="B126" s="31"/>
      <c r="C126" s="32"/>
      <c r="D126" s="32"/>
      <c r="E126" s="32"/>
      <c r="F126" s="117"/>
    </row>
    <row r="128" spans="1:5" ht="12.75">
      <c r="A128" s="216" t="s">
        <v>136</v>
      </c>
      <c r="B128" s="216"/>
      <c r="C128" s="216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3" ht="12.75">
      <c r="A130" s="224" t="s">
        <v>221</v>
      </c>
      <c r="B130" s="224"/>
      <c r="C130" s="8" t="s">
        <v>4</v>
      </c>
    </row>
    <row r="131" spans="1:5" ht="12.75">
      <c r="A131" s="12" t="s">
        <v>5</v>
      </c>
      <c r="B131" s="5" t="s">
        <v>137</v>
      </c>
      <c r="C131" s="9">
        <v>0</v>
      </c>
      <c r="D131" s="9">
        <v>0</v>
      </c>
      <c r="E131" s="9">
        <v>0</v>
      </c>
    </row>
    <row r="132" spans="1:5" ht="12.75">
      <c r="A132" s="12" t="s">
        <v>6</v>
      </c>
      <c r="B132" s="5" t="s">
        <v>138</v>
      </c>
      <c r="C132" s="9">
        <v>0</v>
      </c>
      <c r="D132" s="9">
        <v>0</v>
      </c>
      <c r="E132" s="9">
        <v>0</v>
      </c>
    </row>
    <row r="133" spans="1:6" s="16" customFormat="1" ht="12.75">
      <c r="A133" s="15" t="s">
        <v>7</v>
      </c>
      <c r="B133" s="7" t="s">
        <v>139</v>
      </c>
      <c r="C133" s="11">
        <f>SUM(C131:C132)</f>
        <v>0</v>
      </c>
      <c r="D133" s="11">
        <v>0</v>
      </c>
      <c r="E133" s="11">
        <v>0</v>
      </c>
      <c r="F133" s="117"/>
    </row>
    <row r="134" spans="1:6" s="16" customFormat="1" ht="12.75">
      <c r="A134" s="30"/>
      <c r="B134" s="25"/>
      <c r="C134" s="32"/>
      <c r="D134" s="32"/>
      <c r="E134" s="32"/>
      <c r="F134" s="117"/>
    </row>
    <row r="136" spans="1:5" ht="12.75">
      <c r="A136" s="215" t="s">
        <v>140</v>
      </c>
      <c r="B136" s="215"/>
      <c r="C136" s="215"/>
      <c r="D136" s="26"/>
      <c r="E136" s="26"/>
    </row>
    <row r="137" spans="1:5" ht="12.75">
      <c r="A137" s="26"/>
      <c r="B137" s="26"/>
      <c r="C137" s="26"/>
      <c r="D137" s="26"/>
      <c r="E137" s="26"/>
    </row>
    <row r="138" spans="1:3" ht="12.75">
      <c r="A138" s="224" t="s">
        <v>222</v>
      </c>
      <c r="B138" s="224"/>
      <c r="C138" s="8" t="s">
        <v>4</v>
      </c>
    </row>
    <row r="139" spans="1:6" s="16" customFormat="1" ht="12.75">
      <c r="A139" s="15" t="s">
        <v>5</v>
      </c>
      <c r="B139" s="7" t="s">
        <v>150</v>
      </c>
      <c r="C139" s="11">
        <f>SUM(C140-C143)</f>
        <v>2196</v>
      </c>
      <c r="D139" s="11">
        <f>SUM(D140-D143)</f>
        <v>2196</v>
      </c>
      <c r="E139" s="11">
        <f>SUM(E140-E143)</f>
        <v>2196</v>
      </c>
      <c r="F139" s="117"/>
    </row>
    <row r="140" spans="1:5" ht="12.75">
      <c r="A140" s="12" t="s">
        <v>73</v>
      </c>
      <c r="B140" s="5" t="s">
        <v>141</v>
      </c>
      <c r="C140" s="9">
        <f>SUM(C141:C142)</f>
        <v>2196</v>
      </c>
      <c r="D140" s="9">
        <f>SUM(D141:D142)</f>
        <v>2196</v>
      </c>
      <c r="E140" s="9">
        <f>SUM(E141:E142)</f>
        <v>2196</v>
      </c>
    </row>
    <row r="141" spans="1:5" ht="12.75">
      <c r="A141" s="12" t="s">
        <v>142</v>
      </c>
      <c r="B141" s="5" t="s">
        <v>143</v>
      </c>
      <c r="C141" s="9">
        <v>2140</v>
      </c>
      <c r="D141" s="9">
        <v>2140</v>
      </c>
      <c r="E141" s="9">
        <v>2140</v>
      </c>
    </row>
    <row r="142" spans="1:5" ht="12.75">
      <c r="A142" s="12" t="s">
        <v>144</v>
      </c>
      <c r="B142" s="5" t="s">
        <v>145</v>
      </c>
      <c r="C142" s="9">
        <v>56</v>
      </c>
      <c r="D142" s="9">
        <v>56</v>
      </c>
      <c r="E142" s="9">
        <v>56</v>
      </c>
    </row>
    <row r="143" spans="1:5" ht="12.75">
      <c r="A143" s="12" t="s">
        <v>75</v>
      </c>
      <c r="B143" s="5" t="s">
        <v>108</v>
      </c>
      <c r="C143" s="9">
        <f>SUM(C144:C145)</f>
        <v>0</v>
      </c>
      <c r="D143" s="9">
        <v>0</v>
      </c>
      <c r="E143" s="9">
        <v>0</v>
      </c>
    </row>
    <row r="144" spans="1:5" ht="12.75">
      <c r="A144" s="12" t="s">
        <v>146</v>
      </c>
      <c r="B144" s="5" t="s">
        <v>148</v>
      </c>
      <c r="C144" s="9">
        <v>0</v>
      </c>
      <c r="D144" s="9">
        <v>0</v>
      </c>
      <c r="E144" s="9">
        <v>0</v>
      </c>
    </row>
    <row r="145" spans="1:5" ht="12.75">
      <c r="A145" s="12" t="s">
        <v>147</v>
      </c>
      <c r="B145" s="5" t="s">
        <v>149</v>
      </c>
      <c r="C145" s="9">
        <v>0</v>
      </c>
      <c r="D145" s="9">
        <v>0</v>
      </c>
      <c r="E145" s="9">
        <v>0</v>
      </c>
    </row>
    <row r="148" ht="13.5" thickBot="1"/>
    <row r="149" spans="1:5" ht="19.5" customHeight="1">
      <c r="A149" s="220" t="s">
        <v>224</v>
      </c>
      <c r="B149" s="221"/>
      <c r="C149" s="71">
        <v>8</v>
      </c>
      <c r="D149" s="65">
        <v>8</v>
      </c>
      <c r="E149" s="32"/>
    </row>
    <row r="150" spans="1:5" ht="19.5" customHeight="1" thickBot="1">
      <c r="A150" s="222" t="s">
        <v>225</v>
      </c>
      <c r="B150" s="223"/>
      <c r="C150" s="72">
        <v>5</v>
      </c>
      <c r="D150" s="66">
        <v>5</v>
      </c>
      <c r="E150" s="32"/>
    </row>
  </sheetData>
  <sheetProtection/>
  <mergeCells count="16">
    <mergeCell ref="A149:B149"/>
    <mergeCell ref="A150:B150"/>
    <mergeCell ref="A138:B138"/>
    <mergeCell ref="A5:B5"/>
    <mergeCell ref="A67:B67"/>
    <mergeCell ref="A124:B124"/>
    <mergeCell ref="A130:B130"/>
    <mergeCell ref="A121:C121"/>
    <mergeCell ref="A1:F1"/>
    <mergeCell ref="A136:C136"/>
    <mergeCell ref="A128:C128"/>
    <mergeCell ref="C66:F66"/>
    <mergeCell ref="A2:F2"/>
    <mergeCell ref="A62:F62"/>
    <mergeCell ref="A64:F64"/>
    <mergeCell ref="C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34">
      <selection activeCell="A63" sqref="A63:F63"/>
    </sheetView>
  </sheetViews>
  <sheetFormatPr defaultColWidth="9.140625" defaultRowHeight="12.75"/>
  <cols>
    <col min="1" max="1" width="7.57421875" style="13" customWidth="1"/>
    <col min="2" max="2" width="51.7109375" style="0" customWidth="1"/>
    <col min="3" max="5" width="12.7109375" style="8" customWidth="1"/>
    <col min="6" max="6" width="6.7109375" style="117" customWidth="1"/>
  </cols>
  <sheetData>
    <row r="1" spans="1:6" ht="12.75">
      <c r="A1" s="214" t="s">
        <v>323</v>
      </c>
      <c r="B1" s="214"/>
      <c r="C1" s="214"/>
      <c r="D1" s="214"/>
      <c r="E1" s="214"/>
      <c r="F1" s="214"/>
    </row>
    <row r="2" spans="1:6" ht="39.75" customHeight="1">
      <c r="A2" s="218" t="s">
        <v>244</v>
      </c>
      <c r="B2" s="218"/>
      <c r="C2" s="218"/>
      <c r="D2" s="218"/>
      <c r="E2" s="218"/>
      <c r="F2" s="218"/>
    </row>
    <row r="4" spans="2:5" ht="12.75">
      <c r="B4" s="3" t="s">
        <v>70</v>
      </c>
      <c r="C4" s="219" t="s">
        <v>4</v>
      </c>
      <c r="D4" s="219"/>
      <c r="E4" s="86"/>
    </row>
    <row r="5" spans="1:2" ht="12.75">
      <c r="A5" s="224" t="s">
        <v>223</v>
      </c>
      <c r="B5" s="224"/>
    </row>
    <row r="6" spans="1:6" ht="25.5">
      <c r="A6" s="12" t="s">
        <v>0</v>
      </c>
      <c r="B6" s="5" t="s">
        <v>1</v>
      </c>
      <c r="C6" s="85" t="s">
        <v>226</v>
      </c>
      <c r="D6" s="10" t="s">
        <v>231</v>
      </c>
      <c r="E6" s="10" t="s">
        <v>239</v>
      </c>
      <c r="F6" s="130" t="s">
        <v>240</v>
      </c>
    </row>
    <row r="7" spans="1:6" ht="12.75">
      <c r="A7" s="14" t="s">
        <v>5</v>
      </c>
      <c r="B7" s="6" t="s">
        <v>6</v>
      </c>
      <c r="C7" s="10" t="s">
        <v>7</v>
      </c>
      <c r="D7" s="10" t="s">
        <v>10</v>
      </c>
      <c r="E7" s="10" t="s">
        <v>11</v>
      </c>
      <c r="F7" s="116" t="s">
        <v>12</v>
      </c>
    </row>
    <row r="8" spans="1:6" ht="12.75">
      <c r="A8" s="15" t="s">
        <v>5</v>
      </c>
      <c r="B8" s="7" t="s">
        <v>27</v>
      </c>
      <c r="C8" s="11">
        <f>SUM(C9,C13,C22)</f>
        <v>1208</v>
      </c>
      <c r="D8" s="11">
        <f>SUM(D9,D13,D22)</f>
        <v>1268</v>
      </c>
      <c r="E8" s="11">
        <f>SUM(E9,E13,E22)</f>
        <v>1267</v>
      </c>
      <c r="F8" s="114">
        <v>100</v>
      </c>
    </row>
    <row r="9" spans="1:6" ht="12.75">
      <c r="A9" s="15" t="s">
        <v>6</v>
      </c>
      <c r="B9" s="7" t="s">
        <v>8</v>
      </c>
      <c r="C9" s="11">
        <f>SUM(C10:C12)</f>
        <v>500</v>
      </c>
      <c r="D9" s="11">
        <f>SUM(D10:D12)</f>
        <v>370</v>
      </c>
      <c r="E9" s="11">
        <f>SUM(E10:E12)</f>
        <v>365</v>
      </c>
      <c r="F9" s="114">
        <v>99</v>
      </c>
    </row>
    <row r="10" spans="1:6" ht="12.75">
      <c r="A10" s="12" t="s">
        <v>23</v>
      </c>
      <c r="B10" s="5" t="s">
        <v>19</v>
      </c>
      <c r="C10" s="9">
        <v>500</v>
      </c>
      <c r="D10" s="9">
        <v>320</v>
      </c>
      <c r="E10" s="9">
        <v>318</v>
      </c>
      <c r="F10" s="114"/>
    </row>
    <row r="11" spans="1:6" ht="12.75">
      <c r="A11" s="12" t="s">
        <v>93</v>
      </c>
      <c r="B11" s="5" t="s">
        <v>229</v>
      </c>
      <c r="C11" s="9">
        <v>0</v>
      </c>
      <c r="D11" s="9">
        <v>50</v>
      </c>
      <c r="E11" s="9">
        <v>45</v>
      </c>
      <c r="F11" s="114"/>
    </row>
    <row r="12" spans="1:6" ht="12.75">
      <c r="A12" s="12" t="s">
        <v>95</v>
      </c>
      <c r="B12" s="5" t="s">
        <v>241</v>
      </c>
      <c r="C12" s="9">
        <v>0</v>
      </c>
      <c r="D12" s="9">
        <v>0</v>
      </c>
      <c r="E12" s="9">
        <v>2</v>
      </c>
      <c r="F12" s="114"/>
    </row>
    <row r="13" spans="1:6" ht="12.75">
      <c r="A13" s="15" t="s">
        <v>7</v>
      </c>
      <c r="B13" s="7" t="s">
        <v>20</v>
      </c>
      <c r="C13" s="11">
        <f>SUM(C14:C21)</f>
        <v>612</v>
      </c>
      <c r="D13" s="11">
        <f>SUM(D14:D21)</f>
        <v>752</v>
      </c>
      <c r="E13" s="11">
        <f>SUM(E14:E21)</f>
        <v>754</v>
      </c>
      <c r="F13" s="114">
        <v>100</v>
      </c>
    </row>
    <row r="14" spans="1:6" s="24" customFormat="1" ht="12.75">
      <c r="A14" s="21" t="s">
        <v>24</v>
      </c>
      <c r="B14" s="22" t="s">
        <v>152</v>
      </c>
      <c r="C14" s="23">
        <v>0</v>
      </c>
      <c r="D14" s="23">
        <v>0</v>
      </c>
      <c r="E14" s="23">
        <v>0</v>
      </c>
      <c r="F14" s="114"/>
    </row>
    <row r="15" spans="1:6" s="24" customFormat="1" ht="12.75">
      <c r="A15" s="21" t="s">
        <v>25</v>
      </c>
      <c r="B15" s="22" t="s">
        <v>153</v>
      </c>
      <c r="C15" s="23">
        <v>0</v>
      </c>
      <c r="D15" s="23">
        <v>0</v>
      </c>
      <c r="E15" s="23">
        <v>0</v>
      </c>
      <c r="F15" s="114"/>
    </row>
    <row r="16" spans="1:6" s="24" customFormat="1" ht="12.75">
      <c r="A16" s="21" t="s">
        <v>154</v>
      </c>
      <c r="B16" s="22" t="s">
        <v>155</v>
      </c>
      <c r="C16" s="23">
        <v>0</v>
      </c>
      <c r="D16" s="23">
        <v>0</v>
      </c>
      <c r="E16" s="23">
        <v>0</v>
      </c>
      <c r="F16" s="114"/>
    </row>
    <row r="17" spans="1:6" ht="12.75">
      <c r="A17" s="12" t="s">
        <v>156</v>
      </c>
      <c r="B17" s="5" t="s">
        <v>21</v>
      </c>
      <c r="C17" s="9">
        <v>0</v>
      </c>
      <c r="D17" s="9">
        <v>0</v>
      </c>
      <c r="E17" s="9">
        <v>0</v>
      </c>
      <c r="F17" s="114"/>
    </row>
    <row r="18" spans="1:6" ht="12.75">
      <c r="A18" s="12" t="s">
        <v>157</v>
      </c>
      <c r="B18" s="5" t="s">
        <v>22</v>
      </c>
      <c r="C18" s="9">
        <v>612</v>
      </c>
      <c r="D18" s="9">
        <v>752</v>
      </c>
      <c r="E18" s="9">
        <v>752</v>
      </c>
      <c r="F18" s="114"/>
    </row>
    <row r="19" spans="1:6" ht="12.75">
      <c r="A19" s="12" t="s">
        <v>158</v>
      </c>
      <c r="B19" s="5" t="s">
        <v>159</v>
      </c>
      <c r="C19" s="9">
        <v>0</v>
      </c>
      <c r="D19" s="9">
        <v>0</v>
      </c>
      <c r="E19" s="9">
        <v>0</v>
      </c>
      <c r="F19" s="114"/>
    </row>
    <row r="20" spans="1:6" ht="12.75">
      <c r="A20" s="12" t="s">
        <v>160</v>
      </c>
      <c r="B20" s="5" t="s">
        <v>161</v>
      </c>
      <c r="C20" s="9">
        <v>0</v>
      </c>
      <c r="D20" s="9">
        <v>0</v>
      </c>
      <c r="E20" s="9">
        <v>0</v>
      </c>
      <c r="F20" s="114"/>
    </row>
    <row r="21" spans="1:6" ht="12.75">
      <c r="A21" s="12" t="s">
        <v>162</v>
      </c>
      <c r="B21" s="5" t="s">
        <v>163</v>
      </c>
      <c r="C21" s="9">
        <v>0</v>
      </c>
      <c r="D21" s="9">
        <v>0</v>
      </c>
      <c r="E21" s="9">
        <v>2</v>
      </c>
      <c r="F21" s="114"/>
    </row>
    <row r="22" spans="1:6" ht="12.75">
      <c r="A22" s="15" t="s">
        <v>9</v>
      </c>
      <c r="B22" s="7" t="s">
        <v>26</v>
      </c>
      <c r="C22" s="11">
        <v>96</v>
      </c>
      <c r="D22" s="11">
        <v>146</v>
      </c>
      <c r="E22" s="11">
        <v>148</v>
      </c>
      <c r="F22" s="114">
        <v>101</v>
      </c>
    </row>
    <row r="23" spans="1:6" ht="12.75">
      <c r="A23" s="15" t="s">
        <v>10</v>
      </c>
      <c r="B23" s="7" t="s">
        <v>28</v>
      </c>
      <c r="C23" s="11">
        <f>SUM(C24:C27)</f>
        <v>15697</v>
      </c>
      <c r="D23" s="11">
        <f>SUM(D24:D27)</f>
        <v>16238</v>
      </c>
      <c r="E23" s="11">
        <f>SUM(E24:E27)</f>
        <v>16238</v>
      </c>
      <c r="F23" s="114">
        <v>100</v>
      </c>
    </row>
    <row r="24" spans="1:6" ht="12.75">
      <c r="A24" s="12" t="s">
        <v>29</v>
      </c>
      <c r="B24" s="5" t="s">
        <v>30</v>
      </c>
      <c r="C24" s="9">
        <v>0</v>
      </c>
      <c r="D24" s="9">
        <v>0</v>
      </c>
      <c r="E24" s="9">
        <v>0</v>
      </c>
      <c r="F24" s="114"/>
    </row>
    <row r="25" spans="1:6" ht="12.75">
      <c r="A25" s="12" t="s">
        <v>31</v>
      </c>
      <c r="B25" s="5" t="s">
        <v>32</v>
      </c>
      <c r="C25" s="9">
        <v>14889</v>
      </c>
      <c r="D25" s="9">
        <v>15929</v>
      </c>
      <c r="E25" s="9">
        <v>15929</v>
      </c>
      <c r="F25" s="114"/>
    </row>
    <row r="26" spans="1:6" ht="12.75">
      <c r="A26" s="12" t="s">
        <v>33</v>
      </c>
      <c r="B26" s="5" t="s">
        <v>34</v>
      </c>
      <c r="C26" s="9">
        <v>0</v>
      </c>
      <c r="D26" s="9">
        <v>309</v>
      </c>
      <c r="E26" s="9">
        <v>309</v>
      </c>
      <c r="F26" s="114"/>
    </row>
    <row r="27" spans="1:6" ht="12.75">
      <c r="A27" s="12" t="s">
        <v>35</v>
      </c>
      <c r="B27" s="5" t="s">
        <v>36</v>
      </c>
      <c r="C27" s="9">
        <v>808</v>
      </c>
      <c r="D27" s="9">
        <v>0</v>
      </c>
      <c r="E27" s="9">
        <v>0</v>
      </c>
      <c r="F27" s="114"/>
    </row>
    <row r="28" spans="1:6" ht="12.75">
      <c r="A28" s="15" t="s">
        <v>11</v>
      </c>
      <c r="B28" s="7" t="s">
        <v>37</v>
      </c>
      <c r="C28" s="11">
        <f>SUM(C29,C33)</f>
        <v>5654</v>
      </c>
      <c r="D28" s="11">
        <f>SUM(D29,D33)</f>
        <v>7439</v>
      </c>
      <c r="E28" s="11">
        <f>SUM(E29,E33)</f>
        <v>7439</v>
      </c>
      <c r="F28" s="114">
        <v>100</v>
      </c>
    </row>
    <row r="29" spans="1:6" ht="12.75">
      <c r="A29" s="12" t="s">
        <v>38</v>
      </c>
      <c r="B29" s="5" t="s">
        <v>39</v>
      </c>
      <c r="C29" s="9">
        <f>SUM(C30,C31,C32)</f>
        <v>5354</v>
      </c>
      <c r="D29" s="9">
        <f>SUM(D30,D31,D32)</f>
        <v>7139</v>
      </c>
      <c r="E29" s="9">
        <f>SUM(E30,E31,E32)</f>
        <v>7139</v>
      </c>
      <c r="F29" s="114"/>
    </row>
    <row r="30" spans="1:6" ht="12.75">
      <c r="A30" s="12" t="s">
        <v>40</v>
      </c>
      <c r="B30" s="5" t="s">
        <v>41</v>
      </c>
      <c r="C30" s="9">
        <v>0</v>
      </c>
      <c r="D30" s="9">
        <v>0</v>
      </c>
      <c r="E30" s="9">
        <v>0</v>
      </c>
      <c r="F30" s="114"/>
    </row>
    <row r="31" spans="1:6" ht="12.75">
      <c r="A31" s="12" t="s">
        <v>44</v>
      </c>
      <c r="B31" s="5" t="s">
        <v>43</v>
      </c>
      <c r="C31" s="9">
        <v>0</v>
      </c>
      <c r="D31" s="9">
        <v>0</v>
      </c>
      <c r="E31" s="9">
        <v>0</v>
      </c>
      <c r="F31" s="114"/>
    </row>
    <row r="32" spans="1:6" ht="12.75">
      <c r="A32" s="12" t="s">
        <v>45</v>
      </c>
      <c r="B32" s="5" t="s">
        <v>46</v>
      </c>
      <c r="C32" s="9">
        <v>5354</v>
      </c>
      <c r="D32" s="9">
        <v>7139</v>
      </c>
      <c r="E32" s="9">
        <v>7139</v>
      </c>
      <c r="F32" s="114"/>
    </row>
    <row r="33" spans="1:6" ht="12.75">
      <c r="A33" s="12" t="s">
        <v>47</v>
      </c>
      <c r="B33" s="5" t="s">
        <v>48</v>
      </c>
      <c r="C33" s="9">
        <f>SUM(C34:C36)</f>
        <v>300</v>
      </c>
      <c r="D33" s="9">
        <f>SUM(D34:D36)</f>
        <v>300</v>
      </c>
      <c r="E33" s="9">
        <f>SUM(E34:E36)</f>
        <v>300</v>
      </c>
      <c r="F33" s="114"/>
    </row>
    <row r="34" spans="1:6" ht="12.75">
      <c r="A34" s="12" t="s">
        <v>49</v>
      </c>
      <c r="B34" s="5" t="s">
        <v>41</v>
      </c>
      <c r="C34" s="9">
        <v>0</v>
      </c>
      <c r="D34" s="9">
        <v>0</v>
      </c>
      <c r="E34" s="9">
        <v>0</v>
      </c>
      <c r="F34" s="114"/>
    </row>
    <row r="35" spans="1:6" ht="12.75">
      <c r="A35" s="12" t="s">
        <v>42</v>
      </c>
      <c r="B35" s="5" t="s">
        <v>43</v>
      </c>
      <c r="C35" s="9">
        <v>0</v>
      </c>
      <c r="D35" s="9">
        <v>0</v>
      </c>
      <c r="E35" s="9">
        <v>0</v>
      </c>
      <c r="F35" s="114"/>
    </row>
    <row r="36" spans="1:6" ht="12.75">
      <c r="A36" s="12" t="s">
        <v>50</v>
      </c>
      <c r="B36" s="5" t="s">
        <v>51</v>
      </c>
      <c r="C36" s="9">
        <v>300</v>
      </c>
      <c r="D36" s="9">
        <v>300</v>
      </c>
      <c r="E36" s="9">
        <v>300</v>
      </c>
      <c r="F36" s="114"/>
    </row>
    <row r="37" spans="1:6" ht="12.75">
      <c r="A37" s="15" t="s">
        <v>12</v>
      </c>
      <c r="B37" s="7" t="s">
        <v>52</v>
      </c>
      <c r="C37" s="11">
        <f>SUM(C38:C39)</f>
        <v>0</v>
      </c>
      <c r="D37" s="11">
        <f>SUM(D38,D39)</f>
        <v>842</v>
      </c>
      <c r="E37" s="11">
        <f>SUM(E38,E39)</f>
        <v>89</v>
      </c>
      <c r="F37" s="114">
        <v>106</v>
      </c>
    </row>
    <row r="38" spans="1:6" ht="12.75">
      <c r="A38" s="12" t="s">
        <v>53</v>
      </c>
      <c r="B38" s="5" t="s">
        <v>54</v>
      </c>
      <c r="C38" s="9">
        <v>0</v>
      </c>
      <c r="D38" s="9">
        <v>0</v>
      </c>
      <c r="E38" s="9">
        <v>0</v>
      </c>
      <c r="F38" s="114"/>
    </row>
    <row r="39" spans="1:6" ht="12.75">
      <c r="A39" s="12" t="s">
        <v>55</v>
      </c>
      <c r="B39" s="67" t="s">
        <v>56</v>
      </c>
      <c r="C39" s="9">
        <v>0</v>
      </c>
      <c r="D39" s="9">
        <v>842</v>
      </c>
      <c r="E39" s="9">
        <v>89</v>
      </c>
      <c r="F39" s="114"/>
    </row>
    <row r="40" spans="1:6" ht="12.75">
      <c r="A40" s="15" t="s">
        <v>13</v>
      </c>
      <c r="B40" s="7" t="s">
        <v>57</v>
      </c>
      <c r="C40" s="11">
        <f>SUM(C41:C42)</f>
        <v>0</v>
      </c>
      <c r="D40" s="11">
        <f>SUM(D41:D42)</f>
        <v>100</v>
      </c>
      <c r="E40" s="11">
        <f>SUM(E41:E42)</f>
        <v>100</v>
      </c>
      <c r="F40" s="114">
        <v>100</v>
      </c>
    </row>
    <row r="41" spans="1:6" ht="12.75">
      <c r="A41" s="12" t="s">
        <v>58</v>
      </c>
      <c r="B41" s="5" t="s">
        <v>59</v>
      </c>
      <c r="C41" s="9">
        <v>0</v>
      </c>
      <c r="D41" s="9">
        <v>100</v>
      </c>
      <c r="E41" s="9">
        <v>100</v>
      </c>
      <c r="F41" s="114"/>
    </row>
    <row r="42" spans="1:6" ht="12.75">
      <c r="A42" s="12" t="s">
        <v>60</v>
      </c>
      <c r="B42" s="5" t="s">
        <v>61</v>
      </c>
      <c r="C42" s="9">
        <v>0</v>
      </c>
      <c r="D42" s="9">
        <v>0</v>
      </c>
      <c r="E42" s="9">
        <v>0</v>
      </c>
      <c r="F42" s="114"/>
    </row>
    <row r="43" spans="1:6" ht="12.75">
      <c r="A43" s="15" t="s">
        <v>14</v>
      </c>
      <c r="B43" s="7" t="s">
        <v>121</v>
      </c>
      <c r="C43" s="11">
        <v>0</v>
      </c>
      <c r="D43" s="9">
        <v>0</v>
      </c>
      <c r="E43" s="9">
        <v>0</v>
      </c>
      <c r="F43" s="114"/>
    </row>
    <row r="44" spans="1:6" ht="12.75">
      <c r="A44" s="15" t="s">
        <v>15</v>
      </c>
      <c r="B44" s="7" t="s">
        <v>122</v>
      </c>
      <c r="C44" s="11">
        <f>SUM(C9,C13,C22,C23,C28,C37,C40)</f>
        <v>22559</v>
      </c>
      <c r="D44" s="11">
        <f>SUM(D9,D13,D22,D23,D28,D37,D40)</f>
        <v>25887</v>
      </c>
      <c r="E44" s="11">
        <f>SUM(E9,E13,E22,E23,E28,E37,E40)</f>
        <v>25133</v>
      </c>
      <c r="F44" s="114">
        <v>97</v>
      </c>
    </row>
    <row r="45" spans="1:6" ht="12.75">
      <c r="A45" s="15" t="s">
        <v>16</v>
      </c>
      <c r="B45" s="7" t="s">
        <v>131</v>
      </c>
      <c r="C45" s="11">
        <f>SUM(C46,C49)</f>
        <v>2037</v>
      </c>
      <c r="D45" s="11">
        <f>SUM(D46,D49)</f>
        <v>2196</v>
      </c>
      <c r="E45" s="11">
        <f>SUM(E46,E49)</f>
        <v>2196</v>
      </c>
      <c r="F45" s="114">
        <v>100</v>
      </c>
    </row>
    <row r="46" spans="1:6" ht="12.75">
      <c r="A46" s="12" t="s">
        <v>123</v>
      </c>
      <c r="B46" s="5" t="s">
        <v>62</v>
      </c>
      <c r="C46" s="9">
        <f>SUM(C47:C48)</f>
        <v>2037</v>
      </c>
      <c r="D46" s="9">
        <f>SUM(D47:D48)</f>
        <v>2196</v>
      </c>
      <c r="E46" s="9">
        <f>SUM(E47:E48)</f>
        <v>2196</v>
      </c>
      <c r="F46" s="114"/>
    </row>
    <row r="47" spans="1:6" ht="12.75">
      <c r="A47" s="12" t="s">
        <v>124</v>
      </c>
      <c r="B47" s="5" t="s">
        <v>63</v>
      </c>
      <c r="C47" s="9">
        <v>1981</v>
      </c>
      <c r="D47" s="9">
        <v>2140</v>
      </c>
      <c r="E47" s="9">
        <v>2140</v>
      </c>
      <c r="F47" s="114"/>
    </row>
    <row r="48" spans="1:6" ht="12.75">
      <c r="A48" s="12" t="s">
        <v>125</v>
      </c>
      <c r="B48" s="5" t="s">
        <v>64</v>
      </c>
      <c r="C48" s="9">
        <v>56</v>
      </c>
      <c r="D48" s="9">
        <v>56</v>
      </c>
      <c r="E48" s="9">
        <v>56</v>
      </c>
      <c r="F48" s="114"/>
    </row>
    <row r="49" spans="1:6" ht="12.75">
      <c r="A49" s="12" t="s">
        <v>126</v>
      </c>
      <c r="B49" s="5" t="s">
        <v>65</v>
      </c>
      <c r="C49" s="9">
        <f>SUM(C50:C52)</f>
        <v>0</v>
      </c>
      <c r="D49" s="9">
        <f>SUM(D50:D52)</f>
        <v>0</v>
      </c>
      <c r="E49" s="9">
        <v>0</v>
      </c>
      <c r="F49" s="114"/>
    </row>
    <row r="50" spans="1:6" ht="12.75">
      <c r="A50" s="12" t="s">
        <v>127</v>
      </c>
      <c r="B50" s="5" t="s">
        <v>66</v>
      </c>
      <c r="C50" s="9">
        <v>0</v>
      </c>
      <c r="D50" s="9">
        <v>0</v>
      </c>
      <c r="E50" s="9">
        <v>0</v>
      </c>
      <c r="F50" s="114"/>
    </row>
    <row r="51" spans="1:6" ht="12.75">
      <c r="A51" s="12" t="s">
        <v>128</v>
      </c>
      <c r="B51" s="5" t="s">
        <v>67</v>
      </c>
      <c r="C51" s="9">
        <v>0</v>
      </c>
      <c r="D51" s="9">
        <v>0</v>
      </c>
      <c r="E51" s="9">
        <v>0</v>
      </c>
      <c r="F51" s="114"/>
    </row>
    <row r="52" spans="1:6" ht="12.75">
      <c r="A52" s="12" t="s">
        <v>129</v>
      </c>
      <c r="B52" s="5" t="s">
        <v>68</v>
      </c>
      <c r="C52" s="9">
        <v>0</v>
      </c>
      <c r="D52" s="9">
        <v>0</v>
      </c>
      <c r="E52" s="9">
        <v>0</v>
      </c>
      <c r="F52" s="114"/>
    </row>
    <row r="53" spans="1:6" ht="12.75">
      <c r="A53" s="15" t="s">
        <v>17</v>
      </c>
      <c r="B53" s="17" t="s">
        <v>134</v>
      </c>
      <c r="C53" s="11">
        <f>SUM(C44,C45)</f>
        <v>24596</v>
      </c>
      <c r="D53" s="11">
        <f>SUM(D44,D45)</f>
        <v>28083</v>
      </c>
      <c r="E53" s="11">
        <f>SUM(E44,E45)</f>
        <v>27329</v>
      </c>
      <c r="F53" s="114">
        <v>97</v>
      </c>
    </row>
    <row r="54" spans="1:6" ht="12.75">
      <c r="A54" s="15" t="s">
        <v>18</v>
      </c>
      <c r="B54" s="7" t="s">
        <v>132</v>
      </c>
      <c r="C54" s="11">
        <v>0</v>
      </c>
      <c r="D54" s="9">
        <v>0</v>
      </c>
      <c r="E54" s="9">
        <v>0</v>
      </c>
      <c r="F54" s="114"/>
    </row>
    <row r="55" spans="1:6" ht="12.75">
      <c r="A55" s="15" t="s">
        <v>130</v>
      </c>
      <c r="B55" s="7" t="s">
        <v>133</v>
      </c>
      <c r="C55" s="11">
        <f>SUM(C53:C54)</f>
        <v>24596</v>
      </c>
      <c r="D55" s="11">
        <f>SUM(D53:D54)</f>
        <v>28083</v>
      </c>
      <c r="E55" s="11">
        <f>SUM(E53:E54)</f>
        <v>27329</v>
      </c>
      <c r="F55" s="114">
        <v>97</v>
      </c>
    </row>
    <row r="56" spans="1:3" ht="12.75">
      <c r="A56" s="18"/>
      <c r="B56" s="19"/>
      <c r="C56" s="20"/>
    </row>
    <row r="57" spans="1:3" ht="12.75">
      <c r="A57" s="18"/>
      <c r="B57" s="19"/>
      <c r="C57" s="20"/>
    </row>
    <row r="58" spans="1:3" ht="12.75">
      <c r="A58" s="18"/>
      <c r="B58" s="19"/>
      <c r="C58" s="20"/>
    </row>
    <row r="59" spans="1:3" ht="12.75">
      <c r="A59" s="18"/>
      <c r="B59" s="19"/>
      <c r="C59" s="20"/>
    </row>
    <row r="60" spans="1:3" ht="12.75">
      <c r="A60" s="18"/>
      <c r="B60" s="19"/>
      <c r="C60" s="20"/>
    </row>
    <row r="61" spans="1:6" ht="12.75">
      <c r="A61" s="214" t="s">
        <v>323</v>
      </c>
      <c r="B61" s="214"/>
      <c r="C61" s="214"/>
      <c r="D61" s="214"/>
      <c r="E61" s="214"/>
      <c r="F61" s="214"/>
    </row>
    <row r="62" spans="1:3" ht="12.75">
      <c r="A62" s="4"/>
      <c r="B62" s="4"/>
      <c r="C62" s="4"/>
    </row>
    <row r="63" spans="1:6" ht="39" customHeight="1">
      <c r="A63" s="218" t="s">
        <v>244</v>
      </c>
      <c r="B63" s="218"/>
      <c r="C63" s="218"/>
      <c r="D63" s="218"/>
      <c r="E63" s="218"/>
      <c r="F63" s="218"/>
    </row>
    <row r="65" spans="1:5" ht="12.75">
      <c r="A65" s="28"/>
      <c r="B65" s="3" t="s">
        <v>71</v>
      </c>
      <c r="C65" s="217" t="s">
        <v>4</v>
      </c>
      <c r="D65" s="217"/>
      <c r="E65" s="109"/>
    </row>
    <row r="66" spans="1:2" ht="12.75">
      <c r="A66" s="224" t="s">
        <v>219</v>
      </c>
      <c r="B66" s="224"/>
    </row>
    <row r="67" spans="1:6" ht="25.5">
      <c r="A67" s="12" t="s">
        <v>0</v>
      </c>
      <c r="B67" s="5" t="s">
        <v>151</v>
      </c>
      <c r="C67" s="85" t="s">
        <v>226</v>
      </c>
      <c r="D67" s="10" t="s">
        <v>231</v>
      </c>
      <c r="E67" s="10" t="s">
        <v>239</v>
      </c>
      <c r="F67" s="130" t="s">
        <v>240</v>
      </c>
    </row>
    <row r="68" spans="1:6" ht="12.75">
      <c r="A68" s="14" t="s">
        <v>5</v>
      </c>
      <c r="B68" s="6" t="s">
        <v>6</v>
      </c>
      <c r="C68" s="10" t="s">
        <v>7</v>
      </c>
      <c r="D68" s="10" t="s">
        <v>10</v>
      </c>
      <c r="E68" s="10" t="s">
        <v>11</v>
      </c>
      <c r="F68" s="131" t="s">
        <v>12</v>
      </c>
    </row>
    <row r="69" spans="1:6" ht="12.75">
      <c r="A69" s="15" t="s">
        <v>5</v>
      </c>
      <c r="B69" s="7" t="s">
        <v>72</v>
      </c>
      <c r="C69" s="11">
        <f>SUM(C71,C70,C72,C73,C74)</f>
        <v>24140</v>
      </c>
      <c r="D69" s="11">
        <f>SUM(D71,D70,D72,D73,D74)</f>
        <v>26449</v>
      </c>
      <c r="E69" s="11">
        <f>SUM(E71,E70,E72,E73,E74)</f>
        <v>24986</v>
      </c>
      <c r="F69" s="114">
        <v>94</v>
      </c>
    </row>
    <row r="70" spans="1:6" ht="12.75">
      <c r="A70" s="12" t="s">
        <v>73</v>
      </c>
      <c r="B70" s="5" t="s">
        <v>74</v>
      </c>
      <c r="C70" s="9">
        <v>9224</v>
      </c>
      <c r="D70" s="9">
        <v>10374</v>
      </c>
      <c r="E70" s="9">
        <v>10295</v>
      </c>
      <c r="F70" s="114"/>
    </row>
    <row r="71" spans="1:6" ht="12.75">
      <c r="A71" s="12" t="s">
        <v>75</v>
      </c>
      <c r="B71" s="5" t="s">
        <v>76</v>
      </c>
      <c r="C71" s="9">
        <v>1964</v>
      </c>
      <c r="D71" s="9">
        <v>2160</v>
      </c>
      <c r="E71" s="9">
        <v>2134</v>
      </c>
      <c r="F71" s="114"/>
    </row>
    <row r="72" spans="1:6" ht="12.75">
      <c r="A72" s="12" t="s">
        <v>77</v>
      </c>
      <c r="B72" s="5" t="s">
        <v>78</v>
      </c>
      <c r="C72" s="9">
        <v>5805</v>
      </c>
      <c r="D72" s="9">
        <v>6672</v>
      </c>
      <c r="E72" s="9">
        <v>6181</v>
      </c>
      <c r="F72" s="114"/>
    </row>
    <row r="73" spans="1:6" ht="12.75">
      <c r="A73" s="12" t="s">
        <v>79</v>
      </c>
      <c r="B73" s="5" t="s">
        <v>80</v>
      </c>
      <c r="C73" s="9">
        <v>5682</v>
      </c>
      <c r="D73" s="9">
        <v>5468</v>
      </c>
      <c r="E73" s="9">
        <v>4606</v>
      </c>
      <c r="F73" s="114"/>
    </row>
    <row r="74" spans="1:6" ht="12.75">
      <c r="A74" s="12" t="s">
        <v>81</v>
      </c>
      <c r="B74" s="5" t="s">
        <v>82</v>
      </c>
      <c r="C74" s="9">
        <f>SUM(C75:C78)</f>
        <v>1465</v>
      </c>
      <c r="D74" s="9">
        <f>SUM(D75:D78)</f>
        <v>1775</v>
      </c>
      <c r="E74" s="9">
        <f>SUM(E75:E78)</f>
        <v>1770</v>
      </c>
      <c r="F74" s="114"/>
    </row>
    <row r="75" spans="1:6" ht="12.75">
      <c r="A75" s="12" t="s">
        <v>83</v>
      </c>
      <c r="B75" s="5" t="s">
        <v>87</v>
      </c>
      <c r="C75" s="9">
        <v>0</v>
      </c>
      <c r="D75" s="9">
        <v>0</v>
      </c>
      <c r="E75" s="9">
        <v>0</v>
      </c>
      <c r="F75" s="114"/>
    </row>
    <row r="76" spans="1:6" ht="12.75">
      <c r="A76" s="12" t="s">
        <v>84</v>
      </c>
      <c r="B76" s="5" t="s">
        <v>88</v>
      </c>
      <c r="C76" s="9">
        <v>1460</v>
      </c>
      <c r="D76" s="9">
        <v>1770</v>
      </c>
      <c r="E76" s="9">
        <v>1770</v>
      </c>
      <c r="F76" s="114"/>
    </row>
    <row r="77" spans="1:6" ht="12.75">
      <c r="A77" s="12" t="s">
        <v>85</v>
      </c>
      <c r="B77" s="5" t="s">
        <v>89</v>
      </c>
      <c r="C77" s="9">
        <v>5</v>
      </c>
      <c r="D77" s="9">
        <v>5</v>
      </c>
      <c r="E77" s="9">
        <v>0</v>
      </c>
      <c r="F77" s="114"/>
    </row>
    <row r="78" spans="1:6" ht="12.75">
      <c r="A78" s="12" t="s">
        <v>86</v>
      </c>
      <c r="B78" s="5" t="s">
        <v>90</v>
      </c>
      <c r="C78" s="9">
        <v>0</v>
      </c>
      <c r="D78" s="9">
        <v>0</v>
      </c>
      <c r="E78" s="9">
        <v>0</v>
      </c>
      <c r="F78" s="114"/>
    </row>
    <row r="79" spans="1:6" ht="12.75">
      <c r="A79" s="15" t="s">
        <v>6</v>
      </c>
      <c r="B79" s="7" t="s">
        <v>91</v>
      </c>
      <c r="C79" s="11">
        <f>SUM(C80,C81,C82)</f>
        <v>300</v>
      </c>
      <c r="D79" s="11">
        <f>SUM(D80,D81,D82)</f>
        <v>1298</v>
      </c>
      <c r="E79" s="11">
        <f>SUM(E80,E81,E82)</f>
        <v>1298</v>
      </c>
      <c r="F79" s="114">
        <v>100</v>
      </c>
    </row>
    <row r="80" spans="1:6" ht="12.75">
      <c r="A80" s="12" t="s">
        <v>23</v>
      </c>
      <c r="B80" s="5" t="s">
        <v>92</v>
      </c>
      <c r="C80" s="9">
        <v>300</v>
      </c>
      <c r="D80" s="9">
        <v>500</v>
      </c>
      <c r="E80" s="9">
        <v>500</v>
      </c>
      <c r="F80" s="114"/>
    </row>
    <row r="81" spans="1:6" ht="12.75">
      <c r="A81" s="12" t="s">
        <v>93</v>
      </c>
      <c r="B81" s="5" t="s">
        <v>94</v>
      </c>
      <c r="C81" s="9">
        <v>0</v>
      </c>
      <c r="D81" s="9">
        <v>798</v>
      </c>
      <c r="E81" s="9">
        <v>798</v>
      </c>
      <c r="F81" s="114"/>
    </row>
    <row r="82" spans="1:6" ht="12.75">
      <c r="A82" s="12" t="s">
        <v>95</v>
      </c>
      <c r="B82" s="5" t="s">
        <v>96</v>
      </c>
      <c r="C82" s="9">
        <f>SUM(C83:C84)</f>
        <v>0</v>
      </c>
      <c r="D82" s="9">
        <v>0</v>
      </c>
      <c r="E82" s="9">
        <v>0</v>
      </c>
      <c r="F82" s="114"/>
    </row>
    <row r="83" spans="1:6" ht="12.75">
      <c r="A83" s="12" t="s">
        <v>97</v>
      </c>
      <c r="B83" s="5" t="s">
        <v>99</v>
      </c>
      <c r="C83" s="9">
        <v>0</v>
      </c>
      <c r="D83" s="9">
        <v>0</v>
      </c>
      <c r="E83" s="9">
        <v>0</v>
      </c>
      <c r="F83" s="114"/>
    </row>
    <row r="84" spans="1:6" ht="12.75">
      <c r="A84" s="12" t="s">
        <v>98</v>
      </c>
      <c r="B84" s="5" t="s">
        <v>100</v>
      </c>
      <c r="C84" s="9">
        <v>0</v>
      </c>
      <c r="D84" s="9">
        <v>0</v>
      </c>
      <c r="E84" s="9">
        <v>0</v>
      </c>
      <c r="F84" s="114"/>
    </row>
    <row r="85" spans="1:6" ht="12.75">
      <c r="A85" s="15" t="s">
        <v>7</v>
      </c>
      <c r="B85" s="7" t="s">
        <v>101</v>
      </c>
      <c r="C85" s="11">
        <f>SUM(C86:C87)</f>
        <v>156</v>
      </c>
      <c r="D85" s="11">
        <f>SUM(D86:D87)</f>
        <v>336</v>
      </c>
      <c r="E85" s="11">
        <f>SUM(E86:E87)</f>
        <v>0</v>
      </c>
      <c r="F85" s="114"/>
    </row>
    <row r="86" spans="1:6" ht="12.75">
      <c r="A86" s="21" t="s">
        <v>24</v>
      </c>
      <c r="B86" s="22" t="s">
        <v>102</v>
      </c>
      <c r="C86" s="23">
        <v>100</v>
      </c>
      <c r="D86" s="9">
        <v>336</v>
      </c>
      <c r="E86" s="9">
        <v>0</v>
      </c>
      <c r="F86" s="114"/>
    </row>
    <row r="87" spans="1:6" ht="12.75">
      <c r="A87" s="12" t="s">
        <v>25</v>
      </c>
      <c r="B87" s="5" t="s">
        <v>103</v>
      </c>
      <c r="C87" s="9">
        <v>56</v>
      </c>
      <c r="D87" s="9">
        <v>0</v>
      </c>
      <c r="E87" s="9">
        <v>0</v>
      </c>
      <c r="F87" s="114"/>
    </row>
    <row r="88" spans="1:6" ht="12.75">
      <c r="A88" s="15" t="s">
        <v>104</v>
      </c>
      <c r="B88" s="7" t="s">
        <v>105</v>
      </c>
      <c r="C88" s="11">
        <v>0</v>
      </c>
      <c r="D88" s="9">
        <v>0</v>
      </c>
      <c r="E88" s="9">
        <v>0</v>
      </c>
      <c r="F88" s="114"/>
    </row>
    <row r="89" spans="1:6" ht="12.75">
      <c r="A89" s="15" t="s">
        <v>106</v>
      </c>
      <c r="B89" s="7" t="s">
        <v>107</v>
      </c>
      <c r="C89" s="11">
        <f>SUM(C69,C79,C85,C88)</f>
        <v>24596</v>
      </c>
      <c r="D89" s="11">
        <f>SUM(D69,D79,D85,D88)</f>
        <v>28083</v>
      </c>
      <c r="E89" s="11">
        <f>SUM(E69,E79,E85,E88)</f>
        <v>26284</v>
      </c>
      <c r="F89" s="114">
        <v>94</v>
      </c>
    </row>
    <row r="90" spans="1:6" ht="12.75">
      <c r="A90" s="15" t="s">
        <v>11</v>
      </c>
      <c r="B90" s="7" t="s">
        <v>117</v>
      </c>
      <c r="C90" s="11">
        <f>SUM(C91:C94)</f>
        <v>0</v>
      </c>
      <c r="D90" s="11">
        <f>SUM(D91:D94)</f>
        <v>0</v>
      </c>
      <c r="E90" s="11">
        <f>SUM(E91:E94)</f>
        <v>0</v>
      </c>
      <c r="F90" s="114"/>
    </row>
    <row r="91" spans="1:6" ht="12.75">
      <c r="A91" s="12" t="s">
        <v>38</v>
      </c>
      <c r="B91" s="5" t="s">
        <v>109</v>
      </c>
      <c r="C91" s="9">
        <v>0</v>
      </c>
      <c r="D91" s="9">
        <v>0</v>
      </c>
      <c r="E91" s="9">
        <v>0</v>
      </c>
      <c r="F91" s="114"/>
    </row>
    <row r="92" spans="1:6" ht="12.75">
      <c r="A92" s="12" t="s">
        <v>47</v>
      </c>
      <c r="B92" s="5" t="s">
        <v>110</v>
      </c>
      <c r="C92" s="9">
        <v>0</v>
      </c>
      <c r="D92" s="9">
        <v>0</v>
      </c>
      <c r="E92" s="9">
        <v>0</v>
      </c>
      <c r="F92" s="114"/>
    </row>
    <row r="93" spans="1:6" ht="12.75">
      <c r="A93" s="12" t="s">
        <v>113</v>
      </c>
      <c r="B93" s="5" t="s">
        <v>111</v>
      </c>
      <c r="C93" s="9">
        <v>0</v>
      </c>
      <c r="D93" s="9">
        <v>0</v>
      </c>
      <c r="E93" s="9">
        <v>0</v>
      </c>
      <c r="F93" s="114"/>
    </row>
    <row r="94" spans="1:6" ht="12.75">
      <c r="A94" s="12" t="s">
        <v>114</v>
      </c>
      <c r="B94" s="5" t="s">
        <v>112</v>
      </c>
      <c r="C94" s="9">
        <v>0</v>
      </c>
      <c r="D94" s="9">
        <v>0</v>
      </c>
      <c r="E94" s="9">
        <v>0</v>
      </c>
      <c r="F94" s="114"/>
    </row>
    <row r="95" spans="1:6" ht="12.75">
      <c r="A95" s="15" t="s">
        <v>12</v>
      </c>
      <c r="B95" s="7" t="s">
        <v>115</v>
      </c>
      <c r="C95" s="11">
        <f>SUM(C89,C90)</f>
        <v>24596</v>
      </c>
      <c r="D95" s="11">
        <f>SUM(D89,D90)</f>
        <v>28083</v>
      </c>
      <c r="E95" s="11">
        <f>SUM(E89,E90)</f>
        <v>26284</v>
      </c>
      <c r="F95" s="114">
        <v>94</v>
      </c>
    </row>
    <row r="96" spans="1:6" ht="12.75">
      <c r="A96" s="12" t="s">
        <v>13</v>
      </c>
      <c r="B96" s="5" t="s">
        <v>118</v>
      </c>
      <c r="C96" s="9">
        <v>0</v>
      </c>
      <c r="D96" s="9">
        <v>0</v>
      </c>
      <c r="E96" s="9">
        <v>-350</v>
      </c>
      <c r="F96" s="114">
        <v>0</v>
      </c>
    </row>
    <row r="97" spans="1:6" ht="12.75">
      <c r="A97" s="15" t="s">
        <v>14</v>
      </c>
      <c r="B97" s="7" t="s">
        <v>119</v>
      </c>
      <c r="C97" s="11">
        <f>SUM(C95:C96)</f>
        <v>24596</v>
      </c>
      <c r="D97" s="11">
        <f>SUM(D95:D96)</f>
        <v>28083</v>
      </c>
      <c r="E97" s="11">
        <f>SUM(E95:E96)</f>
        <v>25934</v>
      </c>
      <c r="F97" s="114">
        <v>94</v>
      </c>
    </row>
    <row r="100" spans="1:3" ht="12.75">
      <c r="A100" s="225" t="s">
        <v>120</v>
      </c>
      <c r="B100" s="225"/>
      <c r="C100" s="225"/>
    </row>
    <row r="101" spans="1:3" ht="12.75">
      <c r="A101" s="3"/>
      <c r="B101" s="3"/>
      <c r="C101" s="3"/>
    </row>
    <row r="102" spans="1:5" ht="12.75">
      <c r="A102" s="226" t="s">
        <v>220</v>
      </c>
      <c r="B102" s="226"/>
      <c r="C102" s="227" t="s">
        <v>4</v>
      </c>
      <c r="D102" s="227"/>
      <c r="E102" s="120"/>
    </row>
    <row r="103" spans="1:5" ht="25.5">
      <c r="A103" s="15" t="s">
        <v>5</v>
      </c>
      <c r="B103" s="29" t="s">
        <v>135</v>
      </c>
      <c r="C103" s="11">
        <f>SUM(C44-C89)</f>
        <v>-2037</v>
      </c>
      <c r="D103" s="11">
        <v>-2196</v>
      </c>
      <c r="E103" s="11">
        <v>-2196</v>
      </c>
    </row>
    <row r="104" spans="1:3" ht="12.75">
      <c r="A104" s="30"/>
      <c r="B104" s="31"/>
      <c r="C104" s="32"/>
    </row>
    <row r="105" ht="13.5" thickBot="1"/>
    <row r="106" spans="1:5" ht="19.5" customHeight="1">
      <c r="A106" s="121" t="s">
        <v>224</v>
      </c>
      <c r="B106" s="132"/>
      <c r="C106" s="71">
        <v>8</v>
      </c>
      <c r="D106" s="71">
        <v>8</v>
      </c>
      <c r="E106" s="65">
        <v>8</v>
      </c>
    </row>
    <row r="107" spans="1:5" ht="19.5" customHeight="1" thickBot="1">
      <c r="A107" s="122" t="s">
        <v>225</v>
      </c>
      <c r="B107" s="133"/>
      <c r="C107" s="72">
        <v>5</v>
      </c>
      <c r="D107" s="72">
        <v>5</v>
      </c>
      <c r="E107" s="66">
        <v>5</v>
      </c>
    </row>
  </sheetData>
  <sheetProtection/>
  <mergeCells count="11">
    <mergeCell ref="C4:D4"/>
    <mergeCell ref="A1:F1"/>
    <mergeCell ref="A2:F2"/>
    <mergeCell ref="A102:B102"/>
    <mergeCell ref="A66:B66"/>
    <mergeCell ref="A5:B5"/>
    <mergeCell ref="C65:D65"/>
    <mergeCell ref="A61:F61"/>
    <mergeCell ref="A63:F63"/>
    <mergeCell ref="C102:D102"/>
    <mergeCell ref="A100:C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2">
      <selection activeCell="A63" sqref="A63:F63"/>
    </sheetView>
  </sheetViews>
  <sheetFormatPr defaultColWidth="9.140625" defaultRowHeight="12.75"/>
  <cols>
    <col min="1" max="1" width="7.57421875" style="13" customWidth="1"/>
    <col min="2" max="2" width="54.140625" style="0" customWidth="1"/>
    <col min="3" max="5" width="12.7109375" style="8" customWidth="1"/>
    <col min="6" max="6" width="6.7109375" style="125" customWidth="1"/>
  </cols>
  <sheetData>
    <row r="1" spans="1:6" ht="12.75">
      <c r="A1" s="214" t="s">
        <v>325</v>
      </c>
      <c r="B1" s="214"/>
      <c r="C1" s="214"/>
      <c r="D1" s="214"/>
      <c r="E1" s="214"/>
      <c r="F1" s="214"/>
    </row>
    <row r="2" spans="1:6" ht="39" customHeight="1">
      <c r="A2" s="218" t="s">
        <v>243</v>
      </c>
      <c r="B2" s="218"/>
      <c r="C2" s="218"/>
      <c r="D2" s="218"/>
      <c r="E2" s="218"/>
      <c r="F2" s="218"/>
    </row>
    <row r="4" spans="2:6" ht="12.75">
      <c r="B4" s="1" t="s">
        <v>70</v>
      </c>
      <c r="C4" s="219" t="s">
        <v>4</v>
      </c>
      <c r="D4" s="219"/>
      <c r="E4" s="219"/>
      <c r="F4" s="219"/>
    </row>
    <row r="5" spans="1:2" ht="12.75">
      <c r="A5" s="224" t="s">
        <v>223</v>
      </c>
      <c r="B5" s="224"/>
    </row>
    <row r="6" spans="1:6" ht="25.5">
      <c r="A6" s="12" t="s">
        <v>0</v>
      </c>
      <c r="B6" s="5" t="s">
        <v>1</v>
      </c>
      <c r="C6" s="85" t="s">
        <v>226</v>
      </c>
      <c r="D6" s="10" t="s">
        <v>231</v>
      </c>
      <c r="E6" s="10" t="s">
        <v>239</v>
      </c>
      <c r="F6" s="126" t="s">
        <v>240</v>
      </c>
    </row>
    <row r="7" spans="1:6" ht="12.75">
      <c r="A7" s="14" t="s">
        <v>5</v>
      </c>
      <c r="B7" s="6" t="s">
        <v>6</v>
      </c>
      <c r="C7" s="10" t="s">
        <v>7</v>
      </c>
      <c r="D7" s="10" t="s">
        <v>10</v>
      </c>
      <c r="E7" s="10" t="s">
        <v>11</v>
      </c>
      <c r="F7" s="128" t="s">
        <v>12</v>
      </c>
    </row>
    <row r="8" spans="1:6" ht="12.75">
      <c r="A8" s="15" t="s">
        <v>5</v>
      </c>
      <c r="B8" s="7" t="s">
        <v>27</v>
      </c>
      <c r="C8" s="11">
        <f>SUM(C9,C12,C21)</f>
        <v>500</v>
      </c>
      <c r="D8" s="11">
        <f>SUM(D9,D12,D21)</f>
        <v>880</v>
      </c>
      <c r="E8" s="11">
        <f>SUM(E9,E12,E21)</f>
        <v>882</v>
      </c>
      <c r="F8" s="118">
        <v>100</v>
      </c>
    </row>
    <row r="9" spans="1:6" ht="12.75">
      <c r="A9" s="15" t="s">
        <v>6</v>
      </c>
      <c r="B9" s="7" t="s">
        <v>8</v>
      </c>
      <c r="C9" s="11">
        <f>SUM(C10)</f>
        <v>0</v>
      </c>
      <c r="D9" s="11">
        <v>0</v>
      </c>
      <c r="E9" s="11">
        <v>0</v>
      </c>
      <c r="F9" s="118">
        <v>0</v>
      </c>
    </row>
    <row r="10" spans="1:6" ht="12.75">
      <c r="A10" s="12" t="s">
        <v>23</v>
      </c>
      <c r="B10" s="5" t="s">
        <v>19</v>
      </c>
      <c r="C10" s="9">
        <v>0</v>
      </c>
      <c r="D10" s="9">
        <v>0</v>
      </c>
      <c r="E10" s="9">
        <v>0</v>
      </c>
      <c r="F10" s="118">
        <v>0</v>
      </c>
    </row>
    <row r="11" spans="1:6" ht="12.75">
      <c r="A11" s="12" t="s">
        <v>93</v>
      </c>
      <c r="B11" s="5" t="s">
        <v>229</v>
      </c>
      <c r="C11" s="9">
        <v>0</v>
      </c>
      <c r="D11" s="9">
        <v>0</v>
      </c>
      <c r="E11" s="9">
        <v>0</v>
      </c>
      <c r="F11" s="118">
        <v>0</v>
      </c>
    </row>
    <row r="12" spans="1:6" ht="12.75">
      <c r="A12" s="15" t="s">
        <v>7</v>
      </c>
      <c r="B12" s="7" t="s">
        <v>20</v>
      </c>
      <c r="C12" s="11">
        <f>SUM(C13:C20)</f>
        <v>500</v>
      </c>
      <c r="D12" s="11">
        <f>SUM(D13:D20)</f>
        <v>880</v>
      </c>
      <c r="E12" s="11">
        <f>SUM(E13:E20)</f>
        <v>882</v>
      </c>
      <c r="F12" s="118">
        <v>100</v>
      </c>
    </row>
    <row r="13" spans="1:6" ht="12.75">
      <c r="A13" s="21" t="s">
        <v>24</v>
      </c>
      <c r="B13" s="22" t="s">
        <v>152</v>
      </c>
      <c r="C13" s="23">
        <v>0</v>
      </c>
      <c r="D13" s="23">
        <v>420</v>
      </c>
      <c r="E13" s="23">
        <v>420</v>
      </c>
      <c r="F13" s="118"/>
    </row>
    <row r="14" spans="1:6" ht="12.75">
      <c r="A14" s="21" t="s">
        <v>25</v>
      </c>
      <c r="B14" s="22" t="s">
        <v>153</v>
      </c>
      <c r="C14" s="23">
        <v>0</v>
      </c>
      <c r="D14" s="23">
        <v>0</v>
      </c>
      <c r="E14" s="23">
        <v>5</v>
      </c>
      <c r="F14" s="118"/>
    </row>
    <row r="15" spans="1:6" ht="12.75">
      <c r="A15" s="21" t="s">
        <v>154</v>
      </c>
      <c r="B15" s="22" t="s">
        <v>155</v>
      </c>
      <c r="C15" s="23">
        <v>0</v>
      </c>
      <c r="D15" s="23">
        <v>150</v>
      </c>
      <c r="E15" s="23">
        <v>150</v>
      </c>
      <c r="F15" s="118"/>
    </row>
    <row r="16" spans="1:6" ht="12.75">
      <c r="A16" s="12" t="s">
        <v>156</v>
      </c>
      <c r="B16" s="5" t="s">
        <v>21</v>
      </c>
      <c r="C16" s="9">
        <v>500</v>
      </c>
      <c r="D16" s="9">
        <v>310</v>
      </c>
      <c r="E16" s="9">
        <v>307</v>
      </c>
      <c r="F16" s="118"/>
    </row>
    <row r="17" spans="1:6" ht="12.75">
      <c r="A17" s="12" t="s">
        <v>157</v>
      </c>
      <c r="B17" s="5" t="s">
        <v>22</v>
      </c>
      <c r="C17" s="9">
        <v>0</v>
      </c>
      <c r="D17" s="9">
        <v>0</v>
      </c>
      <c r="E17" s="9">
        <v>0</v>
      </c>
      <c r="F17" s="118"/>
    </row>
    <row r="18" spans="1:6" ht="12.75">
      <c r="A18" s="12" t="s">
        <v>158</v>
      </c>
      <c r="B18" s="5" t="s">
        <v>159</v>
      </c>
      <c r="C18" s="9">
        <v>0</v>
      </c>
      <c r="D18" s="9">
        <v>0</v>
      </c>
      <c r="E18" s="9">
        <v>0</v>
      </c>
      <c r="F18" s="118"/>
    </row>
    <row r="19" spans="1:6" ht="12.75">
      <c r="A19" s="12" t="s">
        <v>160</v>
      </c>
      <c r="B19" s="5" t="s">
        <v>161</v>
      </c>
      <c r="C19" s="9">
        <v>0</v>
      </c>
      <c r="D19" s="9">
        <v>0</v>
      </c>
      <c r="E19" s="9">
        <v>0</v>
      </c>
      <c r="F19" s="118"/>
    </row>
    <row r="20" spans="1:6" ht="12.75">
      <c r="A20" s="12" t="s">
        <v>162</v>
      </c>
      <c r="B20" s="5" t="s">
        <v>163</v>
      </c>
      <c r="C20" s="9">
        <v>0</v>
      </c>
      <c r="D20" s="9">
        <v>0</v>
      </c>
      <c r="E20" s="9">
        <v>0</v>
      </c>
      <c r="F20" s="118"/>
    </row>
    <row r="21" spans="1:6" ht="12.75">
      <c r="A21" s="15" t="s">
        <v>9</v>
      </c>
      <c r="B21" s="7" t="s">
        <v>26</v>
      </c>
      <c r="C21" s="11">
        <v>0</v>
      </c>
      <c r="D21" s="11">
        <v>0</v>
      </c>
      <c r="E21" s="11">
        <v>0</v>
      </c>
      <c r="F21" s="118"/>
    </row>
    <row r="22" spans="1:6" ht="12.75">
      <c r="A22" s="15" t="s">
        <v>10</v>
      </c>
      <c r="B22" s="7" t="s">
        <v>28</v>
      </c>
      <c r="C22" s="11">
        <f>SUM(C23:C26)</f>
        <v>0</v>
      </c>
      <c r="D22" s="11">
        <f>SUM(D23:D26)</f>
        <v>0</v>
      </c>
      <c r="E22" s="11">
        <f>SUM(E23:E26)</f>
        <v>0</v>
      </c>
      <c r="F22" s="118"/>
    </row>
    <row r="23" spans="1:6" ht="12.75">
      <c r="A23" s="12" t="s">
        <v>29</v>
      </c>
      <c r="B23" s="5" t="s">
        <v>30</v>
      </c>
      <c r="C23" s="9">
        <v>0</v>
      </c>
      <c r="D23" s="9">
        <v>0</v>
      </c>
      <c r="E23" s="9">
        <v>0</v>
      </c>
      <c r="F23" s="118"/>
    </row>
    <row r="24" spans="1:6" ht="12.75">
      <c r="A24" s="12" t="s">
        <v>31</v>
      </c>
      <c r="B24" s="5" t="s">
        <v>32</v>
      </c>
      <c r="C24" s="9">
        <v>0</v>
      </c>
      <c r="D24" s="9">
        <v>0</v>
      </c>
      <c r="E24" s="9">
        <v>0</v>
      </c>
      <c r="F24" s="118"/>
    </row>
    <row r="25" spans="1:6" ht="12.75">
      <c r="A25" s="12" t="s">
        <v>33</v>
      </c>
      <c r="B25" s="5" t="s">
        <v>34</v>
      </c>
      <c r="C25" s="9">
        <v>0</v>
      </c>
      <c r="D25" s="9">
        <v>0</v>
      </c>
      <c r="E25" s="9">
        <v>0</v>
      </c>
      <c r="F25" s="118"/>
    </row>
    <row r="26" spans="1:6" ht="12.75">
      <c r="A26" s="12" t="s">
        <v>35</v>
      </c>
      <c r="B26" s="5" t="s">
        <v>36</v>
      </c>
      <c r="C26" s="9">
        <v>0</v>
      </c>
      <c r="D26" s="9">
        <v>0</v>
      </c>
      <c r="E26" s="9">
        <v>0</v>
      </c>
      <c r="F26" s="118"/>
    </row>
    <row r="27" spans="1:6" ht="12.75">
      <c r="A27" s="15" t="s">
        <v>11</v>
      </c>
      <c r="B27" s="7" t="s">
        <v>37</v>
      </c>
      <c r="C27" s="11">
        <f>SUM(C28,C32)</f>
        <v>0</v>
      </c>
      <c r="D27" s="11">
        <f>SUM(D28,D32)</f>
        <v>337</v>
      </c>
      <c r="E27" s="11">
        <f>SUM(E28,E32)</f>
        <v>337</v>
      </c>
      <c r="F27" s="118">
        <v>100</v>
      </c>
    </row>
    <row r="28" spans="1:6" ht="12.75">
      <c r="A28" s="12" t="s">
        <v>38</v>
      </c>
      <c r="B28" s="5" t="s">
        <v>39</v>
      </c>
      <c r="C28" s="9">
        <f>SUM(C29:C31)</f>
        <v>0</v>
      </c>
      <c r="D28" s="9">
        <f>SUM(D29,D30,D31)</f>
        <v>337</v>
      </c>
      <c r="E28" s="9">
        <f>SUM(E29,E30,E31)</f>
        <v>337</v>
      </c>
      <c r="F28" s="118"/>
    </row>
    <row r="29" spans="1:6" ht="12.75">
      <c r="A29" s="12" t="s">
        <v>40</v>
      </c>
      <c r="B29" s="5" t="s">
        <v>41</v>
      </c>
      <c r="C29" s="9">
        <v>0</v>
      </c>
      <c r="D29" s="9">
        <v>200</v>
      </c>
      <c r="E29" s="9">
        <v>200</v>
      </c>
      <c r="F29" s="118"/>
    </row>
    <row r="30" spans="1:6" ht="12.75">
      <c r="A30" s="12" t="s">
        <v>44</v>
      </c>
      <c r="B30" s="5" t="s">
        <v>43</v>
      </c>
      <c r="C30" s="9">
        <v>0</v>
      </c>
      <c r="D30" s="9">
        <v>137</v>
      </c>
      <c r="E30" s="9">
        <v>137</v>
      </c>
      <c r="F30" s="118"/>
    </row>
    <row r="31" spans="1:6" ht="12.75">
      <c r="A31" s="12" t="s">
        <v>45</v>
      </c>
      <c r="B31" s="5" t="s">
        <v>46</v>
      </c>
      <c r="C31" s="9"/>
      <c r="D31" s="9">
        <v>0</v>
      </c>
      <c r="E31" s="9">
        <v>0</v>
      </c>
      <c r="F31" s="118"/>
    </row>
    <row r="32" spans="1:6" ht="12.75">
      <c r="A32" s="12" t="s">
        <v>47</v>
      </c>
      <c r="B32" s="5" t="s">
        <v>48</v>
      </c>
      <c r="C32" s="9">
        <f>SUM(C33:C35)</f>
        <v>0</v>
      </c>
      <c r="D32" s="9">
        <f>SUM(D33:D35)</f>
        <v>0</v>
      </c>
      <c r="E32" s="9">
        <v>0</v>
      </c>
      <c r="F32" s="118"/>
    </row>
    <row r="33" spans="1:6" ht="12.75">
      <c r="A33" s="12" t="s">
        <v>49</v>
      </c>
      <c r="B33" s="5" t="s">
        <v>41</v>
      </c>
      <c r="C33" s="9">
        <v>0</v>
      </c>
      <c r="D33" s="9">
        <v>0</v>
      </c>
      <c r="E33" s="9">
        <v>0</v>
      </c>
      <c r="F33" s="118"/>
    </row>
    <row r="34" spans="1:6" ht="12.75">
      <c r="A34" s="12" t="s">
        <v>42</v>
      </c>
      <c r="B34" s="5" t="s">
        <v>43</v>
      </c>
      <c r="C34" s="9">
        <v>0</v>
      </c>
      <c r="D34" s="9">
        <v>0</v>
      </c>
      <c r="E34" s="9">
        <v>0</v>
      </c>
      <c r="F34" s="118"/>
    </row>
    <row r="35" spans="1:6" ht="12.75">
      <c r="A35" s="12" t="s">
        <v>50</v>
      </c>
      <c r="B35" s="5" t="s">
        <v>51</v>
      </c>
      <c r="C35" s="9">
        <v>0</v>
      </c>
      <c r="D35" s="9">
        <v>0</v>
      </c>
      <c r="E35" s="9">
        <v>0</v>
      </c>
      <c r="F35" s="118"/>
    </row>
    <row r="36" spans="1:6" ht="12.75">
      <c r="A36" s="15" t="s">
        <v>12</v>
      </c>
      <c r="B36" s="7" t="s">
        <v>52</v>
      </c>
      <c r="C36" s="11">
        <f>SUM(C37:C38)</f>
        <v>0</v>
      </c>
      <c r="D36" s="11">
        <f>SUM(D37:D38)</f>
        <v>0</v>
      </c>
      <c r="E36" s="11">
        <f>SUM(E37:E38)</f>
        <v>0</v>
      </c>
      <c r="F36" s="118"/>
    </row>
    <row r="37" spans="1:6" ht="12.75">
      <c r="A37" s="12" t="s">
        <v>53</v>
      </c>
      <c r="B37" s="5" t="s">
        <v>54</v>
      </c>
      <c r="C37" s="9">
        <v>0</v>
      </c>
      <c r="D37" s="9">
        <v>0</v>
      </c>
      <c r="E37" s="9">
        <v>0</v>
      </c>
      <c r="F37" s="118"/>
    </row>
    <row r="38" spans="1:6" ht="12.75">
      <c r="A38" s="12" t="s">
        <v>55</v>
      </c>
      <c r="B38" s="5" t="s">
        <v>56</v>
      </c>
      <c r="C38" s="9">
        <v>0</v>
      </c>
      <c r="D38" s="9">
        <v>0</v>
      </c>
      <c r="E38" s="9">
        <v>0</v>
      </c>
      <c r="F38" s="118"/>
    </row>
    <row r="39" spans="1:6" ht="12.75">
      <c r="A39" s="15" t="s">
        <v>13</v>
      </c>
      <c r="B39" s="7" t="s">
        <v>57</v>
      </c>
      <c r="C39" s="11">
        <f>SUM(C40:C41)</f>
        <v>0</v>
      </c>
      <c r="D39" s="11">
        <v>0</v>
      </c>
      <c r="E39" s="11">
        <v>0</v>
      </c>
      <c r="F39" s="118"/>
    </row>
    <row r="40" spans="1:6" ht="12.75">
      <c r="A40" s="12" t="s">
        <v>58</v>
      </c>
      <c r="B40" s="5" t="s">
        <v>59</v>
      </c>
      <c r="C40" s="9">
        <v>0</v>
      </c>
      <c r="D40" s="9">
        <v>0</v>
      </c>
      <c r="E40" s="9">
        <v>0</v>
      </c>
      <c r="F40" s="118"/>
    </row>
    <row r="41" spans="1:6" ht="12.75">
      <c r="A41" s="12" t="s">
        <v>60</v>
      </c>
      <c r="B41" s="5" t="s">
        <v>61</v>
      </c>
      <c r="C41" s="9">
        <v>0</v>
      </c>
      <c r="D41" s="9">
        <v>0</v>
      </c>
      <c r="E41" s="9">
        <v>0</v>
      </c>
      <c r="F41" s="118"/>
    </row>
    <row r="42" spans="1:6" ht="12.75">
      <c r="A42" s="15" t="s">
        <v>14</v>
      </c>
      <c r="B42" s="7" t="s">
        <v>121</v>
      </c>
      <c r="C42" s="11">
        <v>0</v>
      </c>
      <c r="D42" s="11">
        <v>0</v>
      </c>
      <c r="E42" s="11">
        <v>0</v>
      </c>
      <c r="F42" s="118"/>
    </row>
    <row r="43" spans="1:6" ht="12.75">
      <c r="A43" s="15" t="s">
        <v>15</v>
      </c>
      <c r="B43" s="7" t="s">
        <v>122</v>
      </c>
      <c r="C43" s="11">
        <f>SUM(C9,C12,C21,C22,C27,C36,C39)</f>
        <v>500</v>
      </c>
      <c r="D43" s="11">
        <f>SUM(D9,D12,D21,D22,D27,D36,D39)</f>
        <v>1217</v>
      </c>
      <c r="E43" s="11">
        <f>SUM(E9,E12,E21,E22,E27,E36,E39)</f>
        <v>1219</v>
      </c>
      <c r="F43" s="118">
        <v>100</v>
      </c>
    </row>
    <row r="44" spans="1:6" ht="12.75">
      <c r="A44" s="15" t="s">
        <v>16</v>
      </c>
      <c r="B44" s="7" t="s">
        <v>131</v>
      </c>
      <c r="C44" s="11">
        <f>SUM(C45,C48)</f>
        <v>159</v>
      </c>
      <c r="D44" s="11">
        <f>SUM(D45,D48)</f>
        <v>0</v>
      </c>
      <c r="E44" s="11">
        <f>SUM(E45,E48)</f>
        <v>0</v>
      </c>
      <c r="F44" s="118"/>
    </row>
    <row r="45" spans="1:6" ht="12.75">
      <c r="A45" s="12" t="s">
        <v>123</v>
      </c>
      <c r="B45" s="5" t="s">
        <v>62</v>
      </c>
      <c r="C45" s="9">
        <f>SUM(C46:C47)</f>
        <v>159</v>
      </c>
      <c r="D45" s="9">
        <f>SUM(D46:D47)</f>
        <v>0</v>
      </c>
      <c r="E45" s="9">
        <v>0</v>
      </c>
      <c r="F45" s="118"/>
    </row>
    <row r="46" spans="1:6" ht="12.75">
      <c r="A46" s="12" t="s">
        <v>124</v>
      </c>
      <c r="B46" s="5" t="s">
        <v>63</v>
      </c>
      <c r="C46" s="9">
        <v>159</v>
      </c>
      <c r="D46" s="9">
        <v>0</v>
      </c>
      <c r="E46" s="9">
        <v>0</v>
      </c>
      <c r="F46" s="118"/>
    </row>
    <row r="47" spans="1:6" ht="12.75">
      <c r="A47" s="12" t="s">
        <v>125</v>
      </c>
      <c r="B47" s="5" t="s">
        <v>64</v>
      </c>
      <c r="C47" s="9">
        <v>0</v>
      </c>
      <c r="D47" s="9">
        <v>0</v>
      </c>
      <c r="E47" s="9">
        <v>0</v>
      </c>
      <c r="F47" s="118"/>
    </row>
    <row r="48" spans="1:6" ht="12.75">
      <c r="A48" s="12" t="s">
        <v>126</v>
      </c>
      <c r="B48" s="5" t="s">
        <v>65</v>
      </c>
      <c r="C48" s="9">
        <f>SUM(C49:C51)</f>
        <v>0</v>
      </c>
      <c r="D48" s="9">
        <f>SUM(D49:D51)</f>
        <v>0</v>
      </c>
      <c r="E48" s="9">
        <v>0</v>
      </c>
      <c r="F48" s="118"/>
    </row>
    <row r="49" spans="1:6" ht="12.75">
      <c r="A49" s="12" t="s">
        <v>127</v>
      </c>
      <c r="B49" s="5" t="s">
        <v>66</v>
      </c>
      <c r="C49" s="9">
        <v>0</v>
      </c>
      <c r="D49" s="9">
        <v>0</v>
      </c>
      <c r="E49" s="9">
        <v>0</v>
      </c>
      <c r="F49" s="118"/>
    </row>
    <row r="50" spans="1:6" ht="12.75">
      <c r="A50" s="12" t="s">
        <v>128</v>
      </c>
      <c r="B50" s="5" t="s">
        <v>67</v>
      </c>
      <c r="C50" s="9">
        <v>0</v>
      </c>
      <c r="D50" s="9">
        <v>0</v>
      </c>
      <c r="E50" s="9">
        <v>0</v>
      </c>
      <c r="F50" s="118"/>
    </row>
    <row r="51" spans="1:6" ht="12.75">
      <c r="A51" s="12" t="s">
        <v>129</v>
      </c>
      <c r="B51" s="5" t="s">
        <v>68</v>
      </c>
      <c r="C51" s="9">
        <v>0</v>
      </c>
      <c r="D51" s="9">
        <v>0</v>
      </c>
      <c r="E51" s="9">
        <v>0</v>
      </c>
      <c r="F51" s="118"/>
    </row>
    <row r="52" spans="1:6" ht="12.75">
      <c r="A52" s="15" t="s">
        <v>17</v>
      </c>
      <c r="B52" s="17" t="s">
        <v>134</v>
      </c>
      <c r="C52" s="11">
        <f>SUM(C43,C44)</f>
        <v>659</v>
      </c>
      <c r="D52" s="11">
        <f>SUM(D43,D44)</f>
        <v>1217</v>
      </c>
      <c r="E52" s="11">
        <f>SUM(E43,E44)</f>
        <v>1219</v>
      </c>
      <c r="F52" s="118">
        <v>100</v>
      </c>
    </row>
    <row r="53" spans="1:6" ht="12.75">
      <c r="A53" s="15" t="s">
        <v>18</v>
      </c>
      <c r="B53" s="7" t="s">
        <v>132</v>
      </c>
      <c r="C53" s="11">
        <v>0</v>
      </c>
      <c r="D53" s="11">
        <v>0</v>
      </c>
      <c r="E53" s="11">
        <v>0</v>
      </c>
      <c r="F53" s="118"/>
    </row>
    <row r="54" spans="1:6" ht="12.75">
      <c r="A54" s="15" t="s">
        <v>130</v>
      </c>
      <c r="B54" s="7" t="s">
        <v>133</v>
      </c>
      <c r="C54" s="11">
        <f>SUM(C52:C53)</f>
        <v>659</v>
      </c>
      <c r="D54" s="11">
        <f>SUM(D52:D53)</f>
        <v>1217</v>
      </c>
      <c r="E54" s="11">
        <f>SUM(E52:E53)</f>
        <v>1219</v>
      </c>
      <c r="F54" s="118">
        <v>100</v>
      </c>
    </row>
    <row r="55" spans="1:5" ht="12.75">
      <c r="A55" s="18"/>
      <c r="B55" s="19"/>
      <c r="C55" s="20"/>
      <c r="D55" s="20"/>
      <c r="E55" s="20"/>
    </row>
    <row r="56" spans="1:5" ht="12.75">
      <c r="A56" s="18"/>
      <c r="B56" s="19"/>
      <c r="C56" s="20"/>
      <c r="D56" s="20"/>
      <c r="E56" s="20"/>
    </row>
    <row r="57" spans="1:5" ht="12.75">
      <c r="A57" s="18"/>
      <c r="B57" s="19"/>
      <c r="C57" s="20"/>
      <c r="D57" s="20"/>
      <c r="E57" s="20"/>
    </row>
    <row r="58" spans="1:5" ht="12.75">
      <c r="A58" s="18"/>
      <c r="B58" s="19"/>
      <c r="C58" s="20"/>
      <c r="D58" s="20"/>
      <c r="E58" s="20"/>
    </row>
    <row r="59" spans="1:5" ht="12.75">
      <c r="A59" s="18"/>
      <c r="B59" s="19"/>
      <c r="C59" s="20"/>
      <c r="D59" s="20"/>
      <c r="E59" s="20"/>
    </row>
    <row r="60" spans="1:5" ht="12.75">
      <c r="A60" s="18"/>
      <c r="B60" s="19"/>
      <c r="C60" s="20"/>
      <c r="D60" s="20"/>
      <c r="E60" s="20"/>
    </row>
    <row r="61" spans="1:6" ht="12.75">
      <c r="A61" s="214" t="s">
        <v>325</v>
      </c>
      <c r="B61" s="214"/>
      <c r="C61" s="214"/>
      <c r="D61" s="214"/>
      <c r="E61" s="214"/>
      <c r="F61" s="214"/>
    </row>
    <row r="62" spans="1:5" ht="12.75">
      <c r="A62" s="4"/>
      <c r="B62" s="4"/>
      <c r="C62" s="4"/>
      <c r="D62" s="4"/>
      <c r="E62" s="4"/>
    </row>
    <row r="63" spans="1:6" ht="42" customHeight="1">
      <c r="A63" s="218" t="s">
        <v>232</v>
      </c>
      <c r="B63" s="218"/>
      <c r="C63" s="218"/>
      <c r="D63" s="218"/>
      <c r="E63" s="218"/>
      <c r="F63" s="218"/>
    </row>
    <row r="65" spans="1:6" ht="12.75">
      <c r="A65" s="28"/>
      <c r="B65" s="3" t="s">
        <v>71</v>
      </c>
      <c r="C65" s="217" t="s">
        <v>4</v>
      </c>
      <c r="D65" s="217"/>
      <c r="E65" s="217"/>
      <c r="F65" s="217"/>
    </row>
    <row r="66" spans="1:2" ht="12.75">
      <c r="A66" s="224" t="s">
        <v>219</v>
      </c>
      <c r="B66" s="224"/>
    </row>
    <row r="67" spans="1:6" ht="25.5">
      <c r="A67" s="12" t="s">
        <v>0</v>
      </c>
      <c r="B67" s="5" t="s">
        <v>151</v>
      </c>
      <c r="C67" s="85" t="s">
        <v>226</v>
      </c>
      <c r="D67" s="9" t="s">
        <v>231</v>
      </c>
      <c r="E67" s="10" t="s">
        <v>239</v>
      </c>
      <c r="F67" s="126" t="s">
        <v>240</v>
      </c>
    </row>
    <row r="68" spans="1:6" ht="12.75">
      <c r="A68" s="14" t="s">
        <v>5</v>
      </c>
      <c r="B68" s="6" t="s">
        <v>6</v>
      </c>
      <c r="C68" s="10" t="s">
        <v>7</v>
      </c>
      <c r="D68" s="10" t="s">
        <v>10</v>
      </c>
      <c r="E68" s="10" t="s">
        <v>11</v>
      </c>
      <c r="F68" s="127" t="s">
        <v>12</v>
      </c>
    </row>
    <row r="69" spans="1:6" ht="12.75">
      <c r="A69" s="15" t="s">
        <v>5</v>
      </c>
      <c r="B69" s="7" t="s">
        <v>72</v>
      </c>
      <c r="C69" s="11">
        <f>SUM(C71,C70,C72,C73,C74)</f>
        <v>659</v>
      </c>
      <c r="D69" s="11">
        <f>SUM(D71,D70,D72,D73,D74)</f>
        <v>659</v>
      </c>
      <c r="E69" s="11">
        <f>SUM(E71,E70,E72,E73,E74)</f>
        <v>107</v>
      </c>
      <c r="F69" s="118">
        <v>16</v>
      </c>
    </row>
    <row r="70" spans="1:6" ht="12.75">
      <c r="A70" s="12" t="s">
        <v>73</v>
      </c>
      <c r="B70" s="5" t="s">
        <v>74</v>
      </c>
      <c r="C70" s="9">
        <v>0</v>
      </c>
      <c r="D70" s="9">
        <v>0</v>
      </c>
      <c r="E70" s="9">
        <v>0</v>
      </c>
      <c r="F70" s="118"/>
    </row>
    <row r="71" spans="1:6" ht="12.75">
      <c r="A71" s="12" t="s">
        <v>75</v>
      </c>
      <c r="B71" s="5" t="s">
        <v>76</v>
      </c>
      <c r="C71" s="9">
        <v>0</v>
      </c>
      <c r="D71" s="9">
        <v>0</v>
      </c>
      <c r="E71" s="9">
        <v>0</v>
      </c>
      <c r="F71" s="118"/>
    </row>
    <row r="72" spans="1:6" ht="12.75">
      <c r="A72" s="12" t="s">
        <v>77</v>
      </c>
      <c r="B72" s="5" t="s">
        <v>78</v>
      </c>
      <c r="C72" s="9">
        <v>578</v>
      </c>
      <c r="D72" s="9">
        <v>578</v>
      </c>
      <c r="E72" s="9">
        <v>70</v>
      </c>
      <c r="F72" s="118"/>
    </row>
    <row r="73" spans="1:6" ht="12.75">
      <c r="A73" s="12" t="s">
        <v>79</v>
      </c>
      <c r="B73" s="5" t="s">
        <v>80</v>
      </c>
      <c r="C73" s="9">
        <v>0</v>
      </c>
      <c r="D73" s="9">
        <v>0</v>
      </c>
      <c r="E73" s="9">
        <v>0</v>
      </c>
      <c r="F73" s="118"/>
    </row>
    <row r="74" spans="1:6" ht="12.75">
      <c r="A74" s="12" t="s">
        <v>81</v>
      </c>
      <c r="B74" s="5" t="s">
        <v>82</v>
      </c>
      <c r="C74" s="9">
        <f>SUM(C75:C78)</f>
        <v>81</v>
      </c>
      <c r="D74" s="9">
        <f>SUM(D75:D78)</f>
        <v>81</v>
      </c>
      <c r="E74" s="9">
        <f>SUM(E75:E78)</f>
        <v>37</v>
      </c>
      <c r="F74" s="118"/>
    </row>
    <row r="75" spans="1:6" ht="12.75">
      <c r="A75" s="12" t="s">
        <v>83</v>
      </c>
      <c r="B75" s="5" t="s">
        <v>87</v>
      </c>
      <c r="C75" s="9">
        <v>0</v>
      </c>
      <c r="D75" s="9">
        <v>0</v>
      </c>
      <c r="E75" s="9"/>
      <c r="F75" s="118"/>
    </row>
    <row r="76" spans="1:6" ht="12.75">
      <c r="A76" s="12" t="s">
        <v>84</v>
      </c>
      <c r="B76" s="5" t="s">
        <v>88</v>
      </c>
      <c r="C76" s="9">
        <v>28</v>
      </c>
      <c r="D76" s="9">
        <v>28</v>
      </c>
      <c r="E76" s="9">
        <v>28</v>
      </c>
      <c r="F76" s="118"/>
    </row>
    <row r="77" spans="1:6" ht="12.75">
      <c r="A77" s="12" t="s">
        <v>85</v>
      </c>
      <c r="B77" s="5" t="s">
        <v>89</v>
      </c>
      <c r="C77" s="9">
        <v>53</v>
      </c>
      <c r="D77" s="9">
        <v>53</v>
      </c>
      <c r="E77" s="9">
        <v>9</v>
      </c>
      <c r="F77" s="118"/>
    </row>
    <row r="78" spans="1:6" ht="12.75">
      <c r="A78" s="12" t="s">
        <v>86</v>
      </c>
      <c r="B78" s="5" t="s">
        <v>90</v>
      </c>
      <c r="C78" s="9">
        <v>0</v>
      </c>
      <c r="D78" s="9">
        <v>0</v>
      </c>
      <c r="E78" s="9">
        <v>0</v>
      </c>
      <c r="F78" s="118"/>
    </row>
    <row r="79" spans="1:6" ht="12.75">
      <c r="A79" s="15" t="s">
        <v>6</v>
      </c>
      <c r="B79" s="7" t="s">
        <v>91</v>
      </c>
      <c r="C79" s="11">
        <f>SUM(C80,C81,C82)</f>
        <v>0</v>
      </c>
      <c r="D79" s="11">
        <f>SUM(D80,D81,D82)</f>
        <v>0</v>
      </c>
      <c r="E79" s="11">
        <f>SUM(E80,E81,E82)</f>
        <v>0</v>
      </c>
      <c r="F79" s="118"/>
    </row>
    <row r="80" spans="1:6" ht="12.75">
      <c r="A80" s="12" t="s">
        <v>23</v>
      </c>
      <c r="B80" s="5" t="s">
        <v>92</v>
      </c>
      <c r="C80" s="9">
        <v>0</v>
      </c>
      <c r="D80" s="9">
        <v>0</v>
      </c>
      <c r="E80" s="9">
        <v>0</v>
      </c>
      <c r="F80" s="118"/>
    </row>
    <row r="81" spans="1:6" ht="12.75">
      <c r="A81" s="12" t="s">
        <v>93</v>
      </c>
      <c r="B81" s="5" t="s">
        <v>94</v>
      </c>
      <c r="C81" s="9">
        <v>0</v>
      </c>
      <c r="D81" s="9">
        <v>0</v>
      </c>
      <c r="E81" s="9">
        <v>0</v>
      </c>
      <c r="F81" s="118"/>
    </row>
    <row r="82" spans="1:6" ht="12.75">
      <c r="A82" s="12" t="s">
        <v>95</v>
      </c>
      <c r="B82" s="5" t="s">
        <v>96</v>
      </c>
      <c r="C82" s="9">
        <f>SUM(C83:C84)</f>
        <v>0</v>
      </c>
      <c r="D82" s="9">
        <v>0</v>
      </c>
      <c r="E82" s="9">
        <v>0</v>
      </c>
      <c r="F82" s="118"/>
    </row>
    <row r="83" spans="1:6" ht="12.75">
      <c r="A83" s="12" t="s">
        <v>97</v>
      </c>
      <c r="B83" s="5" t="s">
        <v>99</v>
      </c>
      <c r="C83" s="9">
        <v>0</v>
      </c>
      <c r="D83" s="9">
        <v>0</v>
      </c>
      <c r="E83" s="9">
        <v>0</v>
      </c>
      <c r="F83" s="118"/>
    </row>
    <row r="84" spans="1:6" ht="12.75">
      <c r="A84" s="12" t="s">
        <v>98</v>
      </c>
      <c r="B84" s="5" t="s">
        <v>100</v>
      </c>
      <c r="C84" s="9">
        <v>0</v>
      </c>
      <c r="D84" s="9">
        <v>0</v>
      </c>
      <c r="E84" s="9">
        <v>0</v>
      </c>
      <c r="F84" s="118"/>
    </row>
    <row r="85" spans="1:6" ht="12.75">
      <c r="A85" s="15" t="s">
        <v>7</v>
      </c>
      <c r="B85" s="7" t="s">
        <v>101</v>
      </c>
      <c r="C85" s="11">
        <f>SUM(C86:C87)</f>
        <v>0</v>
      </c>
      <c r="D85" s="11">
        <f>SUM(D86:D87)</f>
        <v>558</v>
      </c>
      <c r="E85" s="11">
        <f>SUM(E86:E87)</f>
        <v>0</v>
      </c>
      <c r="F85" s="118">
        <v>0</v>
      </c>
    </row>
    <row r="86" spans="1:6" ht="12.75">
      <c r="A86" s="21" t="s">
        <v>24</v>
      </c>
      <c r="B86" s="22" t="s">
        <v>102</v>
      </c>
      <c r="C86" s="23">
        <v>0</v>
      </c>
      <c r="D86" s="23">
        <v>558</v>
      </c>
      <c r="E86" s="23">
        <v>0</v>
      </c>
      <c r="F86" s="118"/>
    </row>
    <row r="87" spans="1:6" ht="12.75">
      <c r="A87" s="12" t="s">
        <v>25</v>
      </c>
      <c r="B87" s="5" t="s">
        <v>103</v>
      </c>
      <c r="C87" s="9">
        <v>0</v>
      </c>
      <c r="D87" s="9">
        <v>0</v>
      </c>
      <c r="E87" s="9">
        <v>0</v>
      </c>
      <c r="F87" s="118"/>
    </row>
    <row r="88" spans="1:6" ht="12.75">
      <c r="A88" s="15" t="s">
        <v>104</v>
      </c>
      <c r="B88" s="7" t="s">
        <v>105</v>
      </c>
      <c r="C88" s="11">
        <v>0</v>
      </c>
      <c r="D88" s="11">
        <v>0</v>
      </c>
      <c r="E88" s="11">
        <v>0</v>
      </c>
      <c r="F88" s="118"/>
    </row>
    <row r="89" spans="1:6" ht="12.75">
      <c r="A89" s="15" t="s">
        <v>106</v>
      </c>
      <c r="B89" s="7" t="s">
        <v>107</v>
      </c>
      <c r="C89" s="11">
        <f>SUM(C69,C79,C85,C88)</f>
        <v>659</v>
      </c>
      <c r="D89" s="11">
        <f>SUM(D69,D79,D85,D88)</f>
        <v>1217</v>
      </c>
      <c r="E89" s="11">
        <f>SUM(E69,E79,E85,E88)</f>
        <v>107</v>
      </c>
      <c r="F89" s="118">
        <v>9</v>
      </c>
    </row>
    <row r="90" spans="1:6" ht="12.75">
      <c r="A90" s="15" t="s">
        <v>11</v>
      </c>
      <c r="B90" s="7" t="s">
        <v>117</v>
      </c>
      <c r="C90" s="11">
        <f>SUM(C91:C94)</f>
        <v>0</v>
      </c>
      <c r="D90" s="11">
        <f>SUM(D91:D94)</f>
        <v>0</v>
      </c>
      <c r="E90" s="11">
        <v>0</v>
      </c>
      <c r="F90" s="118"/>
    </row>
    <row r="91" spans="1:6" ht="12.75">
      <c r="A91" s="12" t="s">
        <v>38</v>
      </c>
      <c r="B91" s="5" t="s">
        <v>109</v>
      </c>
      <c r="C91" s="9">
        <v>0</v>
      </c>
      <c r="D91" s="9">
        <v>0</v>
      </c>
      <c r="E91" s="9">
        <v>0</v>
      </c>
      <c r="F91" s="118"/>
    </row>
    <row r="92" spans="1:6" ht="12.75">
      <c r="A92" s="12" t="s">
        <v>47</v>
      </c>
      <c r="B92" s="5" t="s">
        <v>110</v>
      </c>
      <c r="C92" s="9">
        <v>0</v>
      </c>
      <c r="D92" s="9">
        <v>0</v>
      </c>
      <c r="E92" s="9">
        <v>0</v>
      </c>
      <c r="F92" s="118"/>
    </row>
    <row r="93" spans="1:6" ht="12.75">
      <c r="A93" s="12" t="s">
        <v>113</v>
      </c>
      <c r="B93" s="5" t="s">
        <v>111</v>
      </c>
      <c r="C93" s="9">
        <v>0</v>
      </c>
      <c r="D93" s="9">
        <v>0</v>
      </c>
      <c r="E93" s="9">
        <v>0</v>
      </c>
      <c r="F93" s="118"/>
    </row>
    <row r="94" spans="1:6" ht="12.75">
      <c r="A94" s="12" t="s">
        <v>114</v>
      </c>
      <c r="B94" s="5" t="s">
        <v>112</v>
      </c>
      <c r="C94" s="9">
        <v>0</v>
      </c>
      <c r="D94" s="9">
        <v>0</v>
      </c>
      <c r="E94" s="9">
        <v>0</v>
      </c>
      <c r="F94" s="118"/>
    </row>
    <row r="95" spans="1:6" ht="12.75">
      <c r="A95" s="15" t="s">
        <v>12</v>
      </c>
      <c r="B95" s="7" t="s">
        <v>115</v>
      </c>
      <c r="C95" s="11">
        <f>SUM(C89,C90)</f>
        <v>659</v>
      </c>
      <c r="D95" s="11">
        <f>SUM(D89,D90)</f>
        <v>1217</v>
      </c>
      <c r="E95" s="11">
        <f>SUM(E89,E90)</f>
        <v>107</v>
      </c>
      <c r="F95" s="118">
        <v>9</v>
      </c>
    </row>
    <row r="96" spans="1:6" ht="12.75">
      <c r="A96" s="12" t="s">
        <v>13</v>
      </c>
      <c r="B96" s="5" t="s">
        <v>118</v>
      </c>
      <c r="C96" s="9">
        <v>0</v>
      </c>
      <c r="D96" s="9">
        <v>0</v>
      </c>
      <c r="E96" s="9">
        <v>0</v>
      </c>
      <c r="F96" s="118"/>
    </row>
    <row r="97" spans="1:6" ht="12.75">
      <c r="A97" s="15" t="s">
        <v>14</v>
      </c>
      <c r="B97" s="7" t="s">
        <v>119</v>
      </c>
      <c r="C97" s="11">
        <f>SUM(C95:C96)</f>
        <v>659</v>
      </c>
      <c r="D97" s="11">
        <f>SUM(D95:D96)</f>
        <v>1217</v>
      </c>
      <c r="E97" s="11">
        <f>SUM(E95:E96)</f>
        <v>107</v>
      </c>
      <c r="F97" s="118">
        <v>9</v>
      </c>
    </row>
    <row r="100" spans="1:5" ht="12.75">
      <c r="A100" s="225" t="s">
        <v>120</v>
      </c>
      <c r="B100" s="225"/>
      <c r="C100" s="225"/>
      <c r="D100" s="3"/>
      <c r="E100" s="3"/>
    </row>
    <row r="101" spans="1:5" ht="12.75">
      <c r="A101" s="3"/>
      <c r="B101" s="3"/>
      <c r="C101" s="3"/>
      <c r="D101" s="3"/>
      <c r="E101" s="3"/>
    </row>
    <row r="102" spans="1:3" ht="12.75">
      <c r="A102" s="224" t="s">
        <v>220</v>
      </c>
      <c r="B102" s="224"/>
      <c r="C102" s="8" t="s">
        <v>4</v>
      </c>
    </row>
    <row r="103" spans="1:5" ht="25.5">
      <c r="A103" s="15" t="s">
        <v>5</v>
      </c>
      <c r="B103" s="29" t="s">
        <v>135</v>
      </c>
      <c r="C103" s="11">
        <f>SUM(C43-C89)</f>
        <v>-159</v>
      </c>
      <c r="D103" s="11">
        <v>0</v>
      </c>
      <c r="E103" s="11">
        <v>0</v>
      </c>
    </row>
    <row r="104" spans="1:5" ht="12.75">
      <c r="A104" s="30"/>
      <c r="B104" s="31"/>
      <c r="C104" s="32"/>
      <c r="D104" s="32"/>
      <c r="E104" s="32"/>
    </row>
    <row r="105" spans="1:5" ht="12.75">
      <c r="A105" s="228" t="s">
        <v>224</v>
      </c>
      <c r="B105" s="228"/>
      <c r="C105" s="11">
        <v>0</v>
      </c>
      <c r="D105" s="11">
        <v>0</v>
      </c>
      <c r="E105" s="11">
        <v>0</v>
      </c>
    </row>
    <row r="106" spans="1:5" ht="12.75">
      <c r="A106" s="228" t="s">
        <v>225</v>
      </c>
      <c r="B106" s="228"/>
      <c r="C106" s="11">
        <v>0</v>
      </c>
      <c r="D106" s="11">
        <v>0</v>
      </c>
      <c r="E106" s="11">
        <v>0</v>
      </c>
    </row>
  </sheetData>
  <sheetProtection/>
  <mergeCells count="12">
    <mergeCell ref="A1:F1"/>
    <mergeCell ref="A105:B105"/>
    <mergeCell ref="C4:F4"/>
    <mergeCell ref="A2:F2"/>
    <mergeCell ref="A5:B5"/>
    <mergeCell ref="A106:B106"/>
    <mergeCell ref="A66:B66"/>
    <mergeCell ref="A100:C100"/>
    <mergeCell ref="C65:F65"/>
    <mergeCell ref="A102:B102"/>
    <mergeCell ref="A61:F61"/>
    <mergeCell ref="A63:F6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6">
      <selection activeCell="G38" sqref="G38"/>
    </sheetView>
  </sheetViews>
  <sheetFormatPr defaultColWidth="9.140625" defaultRowHeight="12.75"/>
  <cols>
    <col min="1" max="1" width="6.140625" style="0" customWidth="1"/>
    <col min="2" max="2" width="37.00390625" style="0" customWidth="1"/>
    <col min="3" max="5" width="11.7109375" style="8" customWidth="1"/>
    <col min="6" max="6" width="6.7109375" style="8" customWidth="1"/>
    <col min="7" max="7" width="37.00390625" style="0" customWidth="1"/>
    <col min="8" max="10" width="11.7109375" style="8" customWidth="1"/>
    <col min="11" max="11" width="6.7109375" style="111" customWidth="1"/>
  </cols>
  <sheetData>
    <row r="1" spans="1:11" ht="12.75">
      <c r="A1" s="214" t="s">
        <v>326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38.25" customHeight="1">
      <c r="A3" s="218" t="s">
        <v>245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5" spans="8:10" ht="12.75">
      <c r="H5" s="219" t="s">
        <v>4</v>
      </c>
      <c r="I5" s="219"/>
      <c r="J5" s="219"/>
    </row>
    <row r="7" spans="1:10" ht="13.5" thickBot="1">
      <c r="A7" s="229" t="s">
        <v>223</v>
      </c>
      <c r="B7" s="229"/>
      <c r="G7" s="19"/>
      <c r="H7" s="20"/>
      <c r="I7" s="20"/>
      <c r="J7" s="20"/>
    </row>
    <row r="8" spans="1:11" ht="13.5" thickBot="1">
      <c r="A8" s="234" t="s">
        <v>164</v>
      </c>
      <c r="B8" s="230" t="s">
        <v>3</v>
      </c>
      <c r="C8" s="231"/>
      <c r="D8" s="231"/>
      <c r="E8" s="231"/>
      <c r="F8" s="232"/>
      <c r="G8" s="230" t="s">
        <v>165</v>
      </c>
      <c r="H8" s="231"/>
      <c r="I8" s="231"/>
      <c r="J8" s="231"/>
      <c r="K8" s="236"/>
    </row>
    <row r="9" spans="1:11" ht="25.5" customHeight="1" thickBot="1">
      <c r="A9" s="235"/>
      <c r="B9" s="73" t="s">
        <v>166</v>
      </c>
      <c r="C9" s="83" t="s">
        <v>226</v>
      </c>
      <c r="D9" s="87" t="s">
        <v>230</v>
      </c>
      <c r="E9" s="87" t="s">
        <v>239</v>
      </c>
      <c r="F9" s="134" t="s">
        <v>240</v>
      </c>
      <c r="G9" s="88" t="s">
        <v>166</v>
      </c>
      <c r="H9" s="89" t="s">
        <v>226</v>
      </c>
      <c r="I9" s="20" t="s">
        <v>230</v>
      </c>
      <c r="J9" s="135" t="s">
        <v>239</v>
      </c>
      <c r="K9" s="147" t="s">
        <v>240</v>
      </c>
    </row>
    <row r="10" spans="1:11" ht="12.75">
      <c r="A10" s="44" t="s">
        <v>5</v>
      </c>
      <c r="B10" s="42" t="s">
        <v>167</v>
      </c>
      <c r="C10" s="43">
        <v>500</v>
      </c>
      <c r="D10" s="78">
        <v>370</v>
      </c>
      <c r="E10" s="78">
        <v>365</v>
      </c>
      <c r="F10" s="140"/>
      <c r="G10" s="42" t="s">
        <v>74</v>
      </c>
      <c r="H10" s="43">
        <v>9224</v>
      </c>
      <c r="I10" s="90">
        <v>10374</v>
      </c>
      <c r="J10" s="90">
        <v>10295</v>
      </c>
      <c r="K10" s="148"/>
    </row>
    <row r="11" spans="1:11" ht="12.75">
      <c r="A11" s="35" t="s">
        <v>6</v>
      </c>
      <c r="B11" s="37" t="s">
        <v>168</v>
      </c>
      <c r="C11" s="38">
        <v>1112</v>
      </c>
      <c r="D11" s="75">
        <v>1632</v>
      </c>
      <c r="E11" s="75">
        <v>1636</v>
      </c>
      <c r="F11" s="141"/>
      <c r="G11" s="37" t="s">
        <v>192</v>
      </c>
      <c r="H11" s="38">
        <v>1964</v>
      </c>
      <c r="I11" s="91">
        <v>2160</v>
      </c>
      <c r="J11" s="91">
        <v>2134</v>
      </c>
      <c r="K11" s="141"/>
    </row>
    <row r="12" spans="1:11" ht="12.75">
      <c r="A12" s="35" t="s">
        <v>7</v>
      </c>
      <c r="B12" s="37" t="s">
        <v>169</v>
      </c>
      <c r="C12" s="38">
        <v>96</v>
      </c>
      <c r="D12" s="75">
        <v>146</v>
      </c>
      <c r="E12" s="75">
        <v>148</v>
      </c>
      <c r="F12" s="141"/>
      <c r="G12" s="37" t="s">
        <v>78</v>
      </c>
      <c r="H12" s="38">
        <v>6383</v>
      </c>
      <c r="I12" s="91">
        <v>7250</v>
      </c>
      <c r="J12" s="91">
        <v>6251</v>
      </c>
      <c r="K12" s="141"/>
    </row>
    <row r="13" spans="1:11" ht="12.75">
      <c r="A13" s="35" t="s">
        <v>9</v>
      </c>
      <c r="B13" s="37" t="s">
        <v>170</v>
      </c>
      <c r="C13" s="38">
        <v>15697</v>
      </c>
      <c r="D13" s="75">
        <v>16238</v>
      </c>
      <c r="E13" s="75">
        <v>16238</v>
      </c>
      <c r="F13" s="141"/>
      <c r="G13" s="37" t="s">
        <v>80</v>
      </c>
      <c r="H13" s="38">
        <v>5682</v>
      </c>
      <c r="I13" s="91">
        <v>5468</v>
      </c>
      <c r="J13" s="91">
        <v>4606</v>
      </c>
      <c r="K13" s="141"/>
    </row>
    <row r="14" spans="1:11" ht="12.75">
      <c r="A14" s="35" t="s">
        <v>10</v>
      </c>
      <c r="B14" s="81" t="s">
        <v>171</v>
      </c>
      <c r="C14" s="38">
        <v>5354</v>
      </c>
      <c r="D14" s="75">
        <v>7476</v>
      </c>
      <c r="E14" s="75">
        <v>7476</v>
      </c>
      <c r="F14" s="141"/>
      <c r="G14" s="37" t="s">
        <v>193</v>
      </c>
      <c r="H14" s="38">
        <v>1546</v>
      </c>
      <c r="I14" s="91">
        <v>1856</v>
      </c>
      <c r="J14" s="91">
        <v>1807</v>
      </c>
      <c r="K14" s="141"/>
    </row>
    <row r="15" spans="1:11" ht="12.75">
      <c r="A15" s="35" t="s">
        <v>11</v>
      </c>
      <c r="B15" s="81" t="s">
        <v>172</v>
      </c>
      <c r="C15" s="38">
        <v>0</v>
      </c>
      <c r="D15" s="75">
        <v>0</v>
      </c>
      <c r="E15" s="75">
        <v>0</v>
      </c>
      <c r="F15" s="141"/>
      <c r="G15" s="37" t="s">
        <v>194</v>
      </c>
      <c r="H15" s="38">
        <v>100</v>
      </c>
      <c r="I15" s="91">
        <v>894</v>
      </c>
      <c r="J15" s="91">
        <v>0</v>
      </c>
      <c r="K15" s="141"/>
    </row>
    <row r="16" spans="1:11" ht="12.75">
      <c r="A16" s="35" t="s">
        <v>12</v>
      </c>
      <c r="B16" s="37" t="s">
        <v>173</v>
      </c>
      <c r="C16" s="38">
        <v>0</v>
      </c>
      <c r="D16" s="75">
        <v>0</v>
      </c>
      <c r="E16" s="75">
        <v>0</v>
      </c>
      <c r="F16" s="141"/>
      <c r="G16" s="37" t="s">
        <v>195</v>
      </c>
      <c r="H16" s="38">
        <v>0</v>
      </c>
      <c r="I16" s="91"/>
      <c r="J16" s="91"/>
      <c r="K16" s="141"/>
    </row>
    <row r="17" spans="1:11" ht="12.75">
      <c r="A17" s="35" t="s">
        <v>13</v>
      </c>
      <c r="B17" s="37" t="s">
        <v>174</v>
      </c>
      <c r="C17" s="38">
        <v>0</v>
      </c>
      <c r="D17" s="75">
        <v>0</v>
      </c>
      <c r="E17" s="75">
        <v>0</v>
      </c>
      <c r="F17" s="141"/>
      <c r="G17" s="37"/>
      <c r="H17" s="38"/>
      <c r="I17" s="91"/>
      <c r="J17" s="91"/>
      <c r="K17" s="141"/>
    </row>
    <row r="18" spans="1:11" ht="12.75">
      <c r="A18" s="35" t="s">
        <v>14</v>
      </c>
      <c r="B18" s="37"/>
      <c r="C18" s="38"/>
      <c r="D18" s="75"/>
      <c r="E18" s="75"/>
      <c r="F18" s="141"/>
      <c r="G18" s="37"/>
      <c r="H18" s="38"/>
      <c r="I18" s="91"/>
      <c r="J18" s="91"/>
      <c r="K18" s="141"/>
    </row>
    <row r="19" spans="1:11" ht="12.75">
      <c r="A19" s="35" t="s">
        <v>15</v>
      </c>
      <c r="B19" s="37"/>
      <c r="C19" s="38"/>
      <c r="D19" s="75"/>
      <c r="E19" s="75"/>
      <c r="F19" s="141"/>
      <c r="G19" s="37"/>
      <c r="H19" s="38"/>
      <c r="I19" s="91"/>
      <c r="J19" s="91"/>
      <c r="K19" s="141"/>
    </row>
    <row r="20" spans="1:11" ht="12.75">
      <c r="A20" s="35" t="s">
        <v>16</v>
      </c>
      <c r="B20" s="37"/>
      <c r="C20" s="82"/>
      <c r="D20" s="75"/>
      <c r="E20" s="75"/>
      <c r="F20" s="141"/>
      <c r="G20" s="37"/>
      <c r="H20" s="38"/>
      <c r="I20" s="91"/>
      <c r="J20" s="91"/>
      <c r="K20" s="141"/>
    </row>
    <row r="21" spans="1:11" ht="13.5" thickBot="1">
      <c r="A21" s="46" t="s">
        <v>17</v>
      </c>
      <c r="B21" s="47"/>
      <c r="C21" s="40"/>
      <c r="D21" s="77"/>
      <c r="E21" s="77"/>
      <c r="F21" s="142"/>
      <c r="G21" s="47"/>
      <c r="H21" s="40"/>
      <c r="I21" s="92"/>
      <c r="J21" s="92"/>
      <c r="K21" s="149"/>
    </row>
    <row r="22" spans="1:11" s="16" customFormat="1" ht="13.5" thickBot="1">
      <c r="A22" s="48" t="s">
        <v>18</v>
      </c>
      <c r="B22" s="49" t="s">
        <v>175</v>
      </c>
      <c r="C22" s="50">
        <f>SUM(C10:C21)</f>
        <v>22759</v>
      </c>
      <c r="D22" s="76">
        <f>SUM(D10:D21)</f>
        <v>25862</v>
      </c>
      <c r="E22" s="76">
        <f>SUM(E10:E21)</f>
        <v>25863</v>
      </c>
      <c r="F22" s="143">
        <v>100</v>
      </c>
      <c r="G22" s="49" t="s">
        <v>196</v>
      </c>
      <c r="H22" s="50">
        <f>SUM(H10:H21)</f>
        <v>24899</v>
      </c>
      <c r="I22" s="93">
        <f>SUM(I10:I21)</f>
        <v>28002</v>
      </c>
      <c r="J22" s="93">
        <f>SUM(J10:J21)</f>
        <v>25093</v>
      </c>
      <c r="K22" s="143">
        <v>90</v>
      </c>
    </row>
    <row r="23" spans="1:11" ht="12.75">
      <c r="A23" s="41" t="s">
        <v>130</v>
      </c>
      <c r="B23" s="42" t="s">
        <v>182</v>
      </c>
      <c r="C23" s="43">
        <f>SUM(C24)</f>
        <v>2140</v>
      </c>
      <c r="D23" s="78">
        <f>SUM(D24)</f>
        <v>2140</v>
      </c>
      <c r="E23" s="78">
        <f>SUM(E24)</f>
        <v>2140</v>
      </c>
      <c r="F23" s="140">
        <v>100</v>
      </c>
      <c r="G23" s="42" t="s">
        <v>197</v>
      </c>
      <c r="H23" s="43">
        <v>0</v>
      </c>
      <c r="I23" s="94">
        <v>0</v>
      </c>
      <c r="J23" s="90">
        <v>0</v>
      </c>
      <c r="K23" s="148"/>
    </row>
    <row r="24" spans="1:11" ht="12.75">
      <c r="A24" s="35" t="s">
        <v>176</v>
      </c>
      <c r="B24" s="37" t="s">
        <v>183</v>
      </c>
      <c r="C24" s="38">
        <v>2140</v>
      </c>
      <c r="D24" s="75">
        <v>2140</v>
      </c>
      <c r="E24" s="75">
        <v>2140</v>
      </c>
      <c r="F24" s="141"/>
      <c r="G24" s="37" t="s">
        <v>112</v>
      </c>
      <c r="H24" s="38">
        <v>0</v>
      </c>
      <c r="I24" s="91">
        <v>0</v>
      </c>
      <c r="J24" s="91">
        <v>0</v>
      </c>
      <c r="K24" s="141"/>
    </row>
    <row r="25" spans="1:11" ht="12.75">
      <c r="A25" s="35" t="s">
        <v>177</v>
      </c>
      <c r="B25" s="37" t="s">
        <v>184</v>
      </c>
      <c r="C25" s="38">
        <f>SUM(C26)</f>
        <v>0</v>
      </c>
      <c r="D25" s="75">
        <v>0</v>
      </c>
      <c r="E25" s="75">
        <v>0</v>
      </c>
      <c r="F25" s="141"/>
      <c r="G25" s="37"/>
      <c r="H25" s="38"/>
      <c r="I25" s="91"/>
      <c r="J25" s="91"/>
      <c r="K25" s="141"/>
    </row>
    <row r="26" spans="1:11" ht="13.5" thickBot="1">
      <c r="A26" s="46" t="s">
        <v>178</v>
      </c>
      <c r="B26" s="47" t="s">
        <v>185</v>
      </c>
      <c r="C26" s="40">
        <v>0</v>
      </c>
      <c r="D26" s="77">
        <v>0</v>
      </c>
      <c r="E26" s="77">
        <v>0</v>
      </c>
      <c r="F26" s="142"/>
      <c r="G26" s="47"/>
      <c r="H26" s="40"/>
      <c r="I26" s="95"/>
      <c r="J26" s="92"/>
      <c r="K26" s="149"/>
    </row>
    <row r="27" spans="1:11" s="16" customFormat="1" ht="13.5" thickBot="1">
      <c r="A27" s="48" t="s">
        <v>179</v>
      </c>
      <c r="B27" s="49" t="s">
        <v>186</v>
      </c>
      <c r="C27" s="50">
        <f>SUM(C23,C25)</f>
        <v>2140</v>
      </c>
      <c r="D27" s="76">
        <f>SUM(D23,D25)</f>
        <v>2140</v>
      </c>
      <c r="E27" s="76">
        <f>SUM(E23,E25)</f>
        <v>2140</v>
      </c>
      <c r="F27" s="143">
        <v>100</v>
      </c>
      <c r="G27" s="49" t="s">
        <v>198</v>
      </c>
      <c r="H27" s="50">
        <f>SUM(H23:H26)</f>
        <v>0</v>
      </c>
      <c r="I27" s="93">
        <v>0</v>
      </c>
      <c r="J27" s="93">
        <v>0</v>
      </c>
      <c r="K27" s="150">
        <v>0</v>
      </c>
    </row>
    <row r="28" spans="1:11" s="16" customFormat="1" ht="13.5" thickBot="1">
      <c r="A28" s="48" t="s">
        <v>180</v>
      </c>
      <c r="B28" s="49" t="s">
        <v>187</v>
      </c>
      <c r="C28" s="50">
        <f>SUM(C22,C27)</f>
        <v>24899</v>
      </c>
      <c r="D28" s="76">
        <f>SUM(D22,D27)</f>
        <v>28002</v>
      </c>
      <c r="E28" s="76">
        <f>SUM(E22,E27)</f>
        <v>28003</v>
      </c>
      <c r="F28" s="143">
        <v>100</v>
      </c>
      <c r="G28" s="49" t="s">
        <v>199</v>
      </c>
      <c r="H28" s="50">
        <f>SUM(H22,H27)</f>
        <v>24899</v>
      </c>
      <c r="I28" s="93">
        <f>SUM(I22,I27)</f>
        <v>28002</v>
      </c>
      <c r="J28" s="93">
        <f>SUM(J22,J27)</f>
        <v>25093</v>
      </c>
      <c r="K28" s="143">
        <v>90</v>
      </c>
    </row>
    <row r="29" spans="1:11" ht="13.5" thickBot="1">
      <c r="A29" s="51" t="s">
        <v>181</v>
      </c>
      <c r="B29" s="52" t="s">
        <v>200</v>
      </c>
      <c r="C29" s="20">
        <v>0</v>
      </c>
      <c r="D29" s="79">
        <v>0</v>
      </c>
      <c r="E29" s="79">
        <v>0</v>
      </c>
      <c r="F29" s="144"/>
      <c r="G29" s="52" t="s">
        <v>116</v>
      </c>
      <c r="H29" s="20">
        <v>0</v>
      </c>
      <c r="I29" s="96">
        <v>0</v>
      </c>
      <c r="J29" s="96">
        <v>-350</v>
      </c>
      <c r="K29" s="97">
        <v>0</v>
      </c>
    </row>
    <row r="30" spans="1:11" s="16" customFormat="1" ht="13.5" thickBot="1">
      <c r="A30" s="48" t="s">
        <v>188</v>
      </c>
      <c r="B30" s="49" t="s">
        <v>189</v>
      </c>
      <c r="C30" s="50">
        <f>SUM(C28:C29)</f>
        <v>24899</v>
      </c>
      <c r="D30" s="76">
        <f>SUM(D28:D29)</f>
        <v>28002</v>
      </c>
      <c r="E30" s="76">
        <f>SUM(E28:E29)</f>
        <v>28003</v>
      </c>
      <c r="F30" s="143">
        <v>100</v>
      </c>
      <c r="G30" s="49" t="s">
        <v>201</v>
      </c>
      <c r="H30" s="50">
        <f>SUM(H28:H29)</f>
        <v>24899</v>
      </c>
      <c r="I30" s="93">
        <f>SUM(I28:I29)</f>
        <v>28002</v>
      </c>
      <c r="J30" s="93">
        <f>SUM(J28:J29)</f>
        <v>24743</v>
      </c>
      <c r="K30" s="151">
        <v>88</v>
      </c>
    </row>
    <row r="31" spans="1:11" s="16" customFormat="1" ht="13.5" thickBot="1">
      <c r="A31" s="53" t="s">
        <v>190</v>
      </c>
      <c r="B31" s="54" t="s">
        <v>191</v>
      </c>
      <c r="C31" s="55">
        <v>2140</v>
      </c>
      <c r="D31" s="80">
        <v>2140</v>
      </c>
      <c r="E31" s="80">
        <v>2140</v>
      </c>
      <c r="F31" s="145">
        <v>100</v>
      </c>
      <c r="G31" s="54"/>
      <c r="H31" s="55"/>
      <c r="I31" s="93"/>
      <c r="J31" s="136"/>
      <c r="K31" s="143"/>
    </row>
    <row r="40" spans="1:11" ht="12.75">
      <c r="A40" s="214" t="s">
        <v>326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41.25" customHeight="1">
      <c r="A42" s="218" t="s">
        <v>246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20.25" customHeight="1">
      <c r="A43" s="2"/>
      <c r="B43" s="3"/>
      <c r="C43" s="3"/>
      <c r="D43" s="3"/>
      <c r="E43" s="3"/>
      <c r="F43" s="3"/>
      <c r="G43" s="3"/>
      <c r="H43" s="233" t="s">
        <v>4</v>
      </c>
      <c r="I43" s="233"/>
      <c r="J43" s="233"/>
      <c r="K43" s="233"/>
    </row>
    <row r="44" spans="1:2" ht="13.5" thickBot="1">
      <c r="A44" s="229" t="s">
        <v>219</v>
      </c>
      <c r="B44" s="229"/>
    </row>
    <row r="45" spans="1:11" ht="13.5" thickBot="1">
      <c r="A45" s="234" t="s">
        <v>164</v>
      </c>
      <c r="B45" s="230" t="s">
        <v>3</v>
      </c>
      <c r="C45" s="231"/>
      <c r="D45" s="231"/>
      <c r="E45" s="232"/>
      <c r="F45" s="98"/>
      <c r="G45" s="230" t="s">
        <v>165</v>
      </c>
      <c r="H45" s="231"/>
      <c r="I45" s="231"/>
      <c r="J45" s="231"/>
      <c r="K45" s="232"/>
    </row>
    <row r="46" spans="1:11" ht="26.25" thickBot="1">
      <c r="A46" s="235"/>
      <c r="B46" s="39" t="s">
        <v>166</v>
      </c>
      <c r="C46" s="83" t="s">
        <v>226</v>
      </c>
      <c r="D46" s="69" t="s">
        <v>230</v>
      </c>
      <c r="E46" s="56" t="s">
        <v>239</v>
      </c>
      <c r="F46" s="79" t="s">
        <v>240</v>
      </c>
      <c r="G46" s="52" t="s">
        <v>166</v>
      </c>
      <c r="H46" s="84" t="s">
        <v>227</v>
      </c>
      <c r="I46" s="79" t="s">
        <v>230</v>
      </c>
      <c r="J46" s="69" t="s">
        <v>239</v>
      </c>
      <c r="K46" s="146" t="s">
        <v>240</v>
      </c>
    </row>
    <row r="47" spans="1:11" ht="12.75">
      <c r="A47" s="44" t="s">
        <v>5</v>
      </c>
      <c r="B47" s="36" t="s">
        <v>202</v>
      </c>
      <c r="C47" s="45">
        <v>0</v>
      </c>
      <c r="D47" s="74">
        <v>100</v>
      </c>
      <c r="E47" s="74">
        <v>100</v>
      </c>
      <c r="F47" s="74"/>
      <c r="G47" s="36" t="s">
        <v>210</v>
      </c>
      <c r="H47" s="45">
        <v>300</v>
      </c>
      <c r="I47" s="90">
        <v>500</v>
      </c>
      <c r="J47" s="90">
        <v>500</v>
      </c>
      <c r="K47" s="154"/>
    </row>
    <row r="48" spans="1:11" ht="12.75">
      <c r="A48" s="35" t="s">
        <v>6</v>
      </c>
      <c r="B48" s="81" t="s">
        <v>203</v>
      </c>
      <c r="C48" s="38">
        <v>0</v>
      </c>
      <c r="D48" s="75">
        <v>0</v>
      </c>
      <c r="E48" s="75">
        <v>0</v>
      </c>
      <c r="F48" s="75"/>
      <c r="G48" s="37" t="s">
        <v>94</v>
      </c>
      <c r="H48" s="38">
        <v>0</v>
      </c>
      <c r="I48" s="91">
        <v>798</v>
      </c>
      <c r="J48" s="91">
        <v>798</v>
      </c>
      <c r="K48" s="155"/>
    </row>
    <row r="49" spans="1:11" ht="12.75">
      <c r="A49" s="35" t="s">
        <v>7</v>
      </c>
      <c r="B49" s="37" t="s">
        <v>204</v>
      </c>
      <c r="C49" s="38">
        <v>0</v>
      </c>
      <c r="D49" s="75">
        <v>0</v>
      </c>
      <c r="E49" s="75">
        <v>0</v>
      </c>
      <c r="F49" s="75"/>
      <c r="G49" s="37" t="s">
        <v>96</v>
      </c>
      <c r="H49" s="38">
        <v>0</v>
      </c>
      <c r="I49" s="91">
        <v>0</v>
      </c>
      <c r="J49" s="91">
        <v>0</v>
      </c>
      <c r="K49" s="155"/>
    </row>
    <row r="50" spans="1:11" ht="12.75">
      <c r="A50" s="35" t="s">
        <v>9</v>
      </c>
      <c r="B50" s="37" t="s">
        <v>205</v>
      </c>
      <c r="C50" s="38">
        <v>0</v>
      </c>
      <c r="D50" s="75">
        <v>0</v>
      </c>
      <c r="E50" s="75">
        <v>0</v>
      </c>
      <c r="F50" s="75"/>
      <c r="G50" s="37" t="s">
        <v>211</v>
      </c>
      <c r="H50" s="38">
        <v>0</v>
      </c>
      <c r="I50" s="91">
        <v>0</v>
      </c>
      <c r="J50" s="91">
        <v>0</v>
      </c>
      <c r="K50" s="155"/>
    </row>
    <row r="51" spans="1:11" ht="12.75">
      <c r="A51" s="35" t="s">
        <v>10</v>
      </c>
      <c r="B51" s="37" t="s">
        <v>206</v>
      </c>
      <c r="C51" s="38">
        <v>300</v>
      </c>
      <c r="D51" s="75">
        <v>300</v>
      </c>
      <c r="E51" s="75">
        <v>300</v>
      </c>
      <c r="F51" s="75"/>
      <c r="G51" s="37" t="s">
        <v>212</v>
      </c>
      <c r="H51" s="38">
        <v>0</v>
      </c>
      <c r="I51" s="91">
        <v>0</v>
      </c>
      <c r="J51" s="91">
        <v>0</v>
      </c>
      <c r="K51" s="155"/>
    </row>
    <row r="52" spans="1:11" ht="12.75">
      <c r="A52" s="35" t="s">
        <v>11</v>
      </c>
      <c r="B52" s="37" t="s">
        <v>207</v>
      </c>
      <c r="C52" s="38">
        <v>0</v>
      </c>
      <c r="D52" s="75">
        <v>842</v>
      </c>
      <c r="E52" s="75">
        <v>89</v>
      </c>
      <c r="F52" s="75"/>
      <c r="G52" s="37" t="s">
        <v>213</v>
      </c>
      <c r="H52" s="38">
        <v>0</v>
      </c>
      <c r="I52" s="91">
        <v>0</v>
      </c>
      <c r="J52" s="91">
        <v>0</v>
      </c>
      <c r="K52" s="155"/>
    </row>
    <row r="53" spans="1:11" ht="12.75">
      <c r="A53" s="35" t="s">
        <v>12</v>
      </c>
      <c r="B53" s="37" t="s">
        <v>173</v>
      </c>
      <c r="C53" s="38">
        <v>0</v>
      </c>
      <c r="D53" s="75">
        <v>0</v>
      </c>
      <c r="E53" s="75">
        <v>0</v>
      </c>
      <c r="F53" s="75"/>
      <c r="G53" s="37" t="s">
        <v>194</v>
      </c>
      <c r="H53" s="38">
        <v>56</v>
      </c>
      <c r="I53" s="91">
        <v>56</v>
      </c>
      <c r="J53" s="91">
        <v>0</v>
      </c>
      <c r="K53" s="155"/>
    </row>
    <row r="54" spans="1:11" ht="12.75">
      <c r="A54" s="35" t="s">
        <v>13</v>
      </c>
      <c r="B54" s="37"/>
      <c r="C54" s="38"/>
      <c r="D54" s="75"/>
      <c r="E54" s="75"/>
      <c r="F54" s="75"/>
      <c r="G54" s="37" t="s">
        <v>214</v>
      </c>
      <c r="H54" s="38">
        <v>0</v>
      </c>
      <c r="I54" s="91">
        <v>0</v>
      </c>
      <c r="J54" s="91">
        <v>0</v>
      </c>
      <c r="K54" s="155"/>
    </row>
    <row r="55" spans="1:11" ht="12.75">
      <c r="A55" s="35" t="s">
        <v>14</v>
      </c>
      <c r="B55" s="37"/>
      <c r="C55" s="38"/>
      <c r="D55" s="75"/>
      <c r="E55" s="75"/>
      <c r="F55" s="75"/>
      <c r="G55" s="37"/>
      <c r="H55" s="38"/>
      <c r="I55" s="91"/>
      <c r="J55" s="91"/>
      <c r="K55" s="155"/>
    </row>
    <row r="56" spans="1:11" ht="12.75">
      <c r="A56" s="35" t="s">
        <v>15</v>
      </c>
      <c r="B56" s="37"/>
      <c r="C56" s="38"/>
      <c r="D56" s="75"/>
      <c r="E56" s="75"/>
      <c r="F56" s="75"/>
      <c r="G56" s="37"/>
      <c r="H56" s="38"/>
      <c r="I56" s="91"/>
      <c r="J56" s="91"/>
      <c r="K56" s="155"/>
    </row>
    <row r="57" spans="1:11" ht="12.75">
      <c r="A57" s="35" t="s">
        <v>16</v>
      </c>
      <c r="B57" s="37"/>
      <c r="C57" s="38"/>
      <c r="D57" s="75"/>
      <c r="E57" s="75"/>
      <c r="F57" s="75"/>
      <c r="G57" s="37"/>
      <c r="H57" s="38"/>
      <c r="I57" s="91"/>
      <c r="J57" s="91"/>
      <c r="K57" s="155"/>
    </row>
    <row r="58" spans="1:11" ht="13.5" thickBot="1">
      <c r="A58" s="46" t="s">
        <v>17</v>
      </c>
      <c r="B58" s="47"/>
      <c r="C58" s="40"/>
      <c r="D58" s="77"/>
      <c r="E58" s="77"/>
      <c r="F58" s="77"/>
      <c r="G58" s="47"/>
      <c r="H58" s="40"/>
      <c r="I58" s="95"/>
      <c r="J58" s="92"/>
      <c r="K58" s="156"/>
    </row>
    <row r="59" spans="1:11" ht="13.5" thickBot="1">
      <c r="A59" s="48" t="s">
        <v>18</v>
      </c>
      <c r="B59" s="49" t="s">
        <v>175</v>
      </c>
      <c r="C59" s="50">
        <f>SUM(C47:C58)</f>
        <v>300</v>
      </c>
      <c r="D59" s="76">
        <f>SUM(D47:D58)</f>
        <v>1242</v>
      </c>
      <c r="E59" s="76">
        <f>SUM(E47:E58)</f>
        <v>489</v>
      </c>
      <c r="F59" s="76">
        <v>39</v>
      </c>
      <c r="G59" s="49" t="s">
        <v>196</v>
      </c>
      <c r="H59" s="50">
        <f>SUM(H47:H58)</f>
        <v>356</v>
      </c>
      <c r="I59" s="76">
        <f>SUM(I47:I58)</f>
        <v>1354</v>
      </c>
      <c r="J59" s="93">
        <f>SUM(J47:J58)</f>
        <v>1298</v>
      </c>
      <c r="K59" s="152">
        <v>96</v>
      </c>
    </row>
    <row r="60" spans="1:11" ht="12.75">
      <c r="A60" s="41" t="s">
        <v>130</v>
      </c>
      <c r="B60" s="42" t="s">
        <v>182</v>
      </c>
      <c r="C60" s="43">
        <f>SUM(C61)</f>
        <v>56</v>
      </c>
      <c r="D60" s="78">
        <v>56</v>
      </c>
      <c r="E60" s="78">
        <v>56</v>
      </c>
      <c r="F60" s="78"/>
      <c r="G60" s="42" t="s">
        <v>197</v>
      </c>
      <c r="H60" s="43">
        <v>0</v>
      </c>
      <c r="I60" s="94">
        <v>0</v>
      </c>
      <c r="J60" s="90">
        <v>0</v>
      </c>
      <c r="K60" s="154"/>
    </row>
    <row r="61" spans="1:11" ht="12.75">
      <c r="A61" s="35" t="s">
        <v>176</v>
      </c>
      <c r="B61" s="37" t="s">
        <v>183</v>
      </c>
      <c r="C61" s="38">
        <v>56</v>
      </c>
      <c r="D61" s="75">
        <v>56</v>
      </c>
      <c r="E61" s="75">
        <v>56</v>
      </c>
      <c r="F61" s="75"/>
      <c r="G61" s="37" t="s">
        <v>112</v>
      </c>
      <c r="H61" s="38">
        <v>0</v>
      </c>
      <c r="I61" s="91">
        <v>0</v>
      </c>
      <c r="J61" s="91">
        <v>0</v>
      </c>
      <c r="K61" s="155"/>
    </row>
    <row r="62" spans="1:11" ht="12.75">
      <c r="A62" s="35" t="s">
        <v>177</v>
      </c>
      <c r="B62" s="37" t="s">
        <v>184</v>
      </c>
      <c r="C62" s="38">
        <f>SUM(C63)</f>
        <v>0</v>
      </c>
      <c r="D62" s="75">
        <v>0</v>
      </c>
      <c r="E62" s="75">
        <v>0</v>
      </c>
      <c r="F62" s="75"/>
      <c r="G62" s="37"/>
      <c r="H62" s="38"/>
      <c r="I62" s="91"/>
      <c r="J62" s="91"/>
      <c r="K62" s="155"/>
    </row>
    <row r="63" spans="1:11" ht="13.5" thickBot="1">
      <c r="A63" s="46" t="s">
        <v>178</v>
      </c>
      <c r="B63" s="47" t="s">
        <v>185</v>
      </c>
      <c r="C63" s="40">
        <v>0</v>
      </c>
      <c r="D63" s="77">
        <v>0</v>
      </c>
      <c r="E63" s="77">
        <v>0</v>
      </c>
      <c r="F63" s="77"/>
      <c r="G63" s="47"/>
      <c r="H63" s="40"/>
      <c r="I63" s="95"/>
      <c r="J63" s="92"/>
      <c r="K63" s="156"/>
    </row>
    <row r="64" spans="1:11" ht="13.5" thickBot="1">
      <c r="A64" s="48" t="s">
        <v>179</v>
      </c>
      <c r="B64" s="49" t="s">
        <v>208</v>
      </c>
      <c r="C64" s="50">
        <f>SUM(C60,C62)</f>
        <v>56</v>
      </c>
      <c r="D64" s="76">
        <f>SUM(D60,D62)</f>
        <v>56</v>
      </c>
      <c r="E64" s="76">
        <f>SUM(E60,E62)</f>
        <v>56</v>
      </c>
      <c r="F64" s="152">
        <v>100</v>
      </c>
      <c r="G64" s="49" t="s">
        <v>215</v>
      </c>
      <c r="H64" s="50">
        <f>SUM(H60:H63)</f>
        <v>0</v>
      </c>
      <c r="I64" s="76">
        <f>SUM(I60:I63)</f>
        <v>0</v>
      </c>
      <c r="J64" s="138"/>
      <c r="K64" s="157"/>
    </row>
    <row r="65" spans="1:11" ht="13.5" thickBot="1">
      <c r="A65" s="48" t="s">
        <v>180</v>
      </c>
      <c r="B65" s="49" t="s">
        <v>209</v>
      </c>
      <c r="C65" s="50">
        <f>SUM(C59,C64)</f>
        <v>356</v>
      </c>
      <c r="D65" s="76">
        <f>SUM(D59,D64)</f>
        <v>1298</v>
      </c>
      <c r="E65" s="76">
        <f>SUM(E59,E64)</f>
        <v>545</v>
      </c>
      <c r="F65" s="76">
        <v>42</v>
      </c>
      <c r="G65" s="49" t="s">
        <v>199</v>
      </c>
      <c r="H65" s="50">
        <f>SUM(H59,H64)</f>
        <v>356</v>
      </c>
      <c r="I65" s="76">
        <f>SUM(I59,I64)</f>
        <v>1354</v>
      </c>
      <c r="J65" s="93">
        <f>SUM(J59,J64)</f>
        <v>1298</v>
      </c>
      <c r="K65" s="152">
        <v>96</v>
      </c>
    </row>
    <row r="66" spans="1:11" ht="13.5" thickBot="1">
      <c r="A66" s="51" t="s">
        <v>181</v>
      </c>
      <c r="B66" s="52" t="s">
        <v>200</v>
      </c>
      <c r="C66" s="20">
        <v>0</v>
      </c>
      <c r="D66" s="79">
        <v>0</v>
      </c>
      <c r="E66" s="79"/>
      <c r="F66" s="79"/>
      <c r="G66" s="52" t="s">
        <v>216</v>
      </c>
      <c r="H66" s="20">
        <v>0</v>
      </c>
      <c r="I66" s="56">
        <v>0</v>
      </c>
      <c r="J66" s="139">
        <v>0</v>
      </c>
      <c r="K66" s="157"/>
    </row>
    <row r="67" spans="1:11" ht="13.5" thickBot="1">
      <c r="A67" s="48" t="s">
        <v>188</v>
      </c>
      <c r="B67" s="49" t="s">
        <v>69</v>
      </c>
      <c r="C67" s="50">
        <f>SUM(C65:C66)</f>
        <v>356</v>
      </c>
      <c r="D67" s="76">
        <f>SUM(D65:D66)</f>
        <v>1298</v>
      </c>
      <c r="E67" s="76">
        <f>SUM(E65:E66)</f>
        <v>545</v>
      </c>
      <c r="F67" s="76">
        <v>42</v>
      </c>
      <c r="G67" s="49" t="s">
        <v>201</v>
      </c>
      <c r="H67" s="50">
        <f>SUM(H65:H66)</f>
        <v>356</v>
      </c>
      <c r="I67" s="76">
        <f>SUM(I65:I66)</f>
        <v>1354</v>
      </c>
      <c r="J67" s="93">
        <f>SUM(J65:J66)</f>
        <v>1298</v>
      </c>
      <c r="K67" s="152">
        <v>96</v>
      </c>
    </row>
    <row r="68" spans="1:11" ht="13.5" thickBot="1">
      <c r="A68" s="53" t="s">
        <v>190</v>
      </c>
      <c r="B68" s="54" t="s">
        <v>191</v>
      </c>
      <c r="C68" s="55">
        <v>56</v>
      </c>
      <c r="D68" s="80">
        <v>56</v>
      </c>
      <c r="E68" s="80">
        <v>56</v>
      </c>
      <c r="F68" s="153">
        <v>100</v>
      </c>
      <c r="G68" s="54"/>
      <c r="H68" s="55"/>
      <c r="I68" s="80"/>
      <c r="J68" s="136"/>
      <c r="K68" s="153"/>
    </row>
    <row r="69" ht="12.75">
      <c r="K69" s="125"/>
    </row>
  </sheetData>
  <sheetProtection/>
  <mergeCells count="14">
    <mergeCell ref="B45:E45"/>
    <mergeCell ref="A44:B44"/>
    <mergeCell ref="A45:A46"/>
    <mergeCell ref="G8:K8"/>
    <mergeCell ref="H5:J5"/>
    <mergeCell ref="A7:B7"/>
    <mergeCell ref="A3:K3"/>
    <mergeCell ref="A1:K1"/>
    <mergeCell ref="B8:F8"/>
    <mergeCell ref="G45:K45"/>
    <mergeCell ref="A40:K40"/>
    <mergeCell ref="A42:K42"/>
    <mergeCell ref="H43:K43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22" sqref="A22:E22"/>
    </sheetView>
  </sheetViews>
  <sheetFormatPr defaultColWidth="9.140625" defaultRowHeight="12.75"/>
  <cols>
    <col min="1" max="1" width="40.8515625" style="0" customWidth="1"/>
    <col min="2" max="4" width="13.7109375" style="8" customWidth="1"/>
    <col min="5" max="5" width="7.140625" style="8" customWidth="1"/>
  </cols>
  <sheetData>
    <row r="1" spans="1:5" ht="12.75">
      <c r="A1" s="214" t="s">
        <v>327</v>
      </c>
      <c r="B1" s="214"/>
      <c r="C1" s="214"/>
      <c r="D1" s="214"/>
      <c r="E1" s="214"/>
    </row>
    <row r="2" spans="1:3" ht="12.75">
      <c r="A2" s="4"/>
      <c r="B2" s="86"/>
      <c r="C2" s="86"/>
    </row>
    <row r="3" spans="1:3" ht="12.75">
      <c r="A3" s="4"/>
      <c r="B3" s="86"/>
      <c r="C3" s="86"/>
    </row>
    <row r="4" spans="1:5" ht="39.75" customHeight="1">
      <c r="A4" s="218" t="s">
        <v>247</v>
      </c>
      <c r="B4" s="218"/>
      <c r="C4" s="218"/>
      <c r="D4" s="218"/>
      <c r="E4" s="218"/>
    </row>
    <row r="6" spans="2:5" ht="12.75">
      <c r="B6" s="219" t="s">
        <v>4</v>
      </c>
      <c r="C6" s="219"/>
      <c r="D6" s="219"/>
      <c r="E6" s="219"/>
    </row>
    <row r="8" ht="12.75">
      <c r="A8" t="s">
        <v>223</v>
      </c>
    </row>
    <row r="9" ht="13.5" thickBot="1"/>
    <row r="10" spans="1:5" ht="26.25" customHeight="1">
      <c r="A10" s="107" t="s">
        <v>233</v>
      </c>
      <c r="B10" s="108" t="s">
        <v>235</v>
      </c>
      <c r="C10" s="108" t="s">
        <v>231</v>
      </c>
      <c r="D10" s="159" t="s">
        <v>239</v>
      </c>
      <c r="E10" s="162" t="s">
        <v>240</v>
      </c>
    </row>
    <row r="11" spans="1:5" ht="37.5" customHeight="1">
      <c r="A11" s="104" t="s">
        <v>234</v>
      </c>
      <c r="B11" s="9">
        <v>300</v>
      </c>
      <c r="C11" s="9">
        <v>300</v>
      </c>
      <c r="D11" s="160">
        <v>300</v>
      </c>
      <c r="E11" s="34"/>
    </row>
    <row r="12" spans="1:5" ht="37.5" customHeight="1">
      <c r="A12" s="104" t="s">
        <v>236</v>
      </c>
      <c r="B12" s="9">
        <v>0</v>
      </c>
      <c r="C12" s="9">
        <v>200</v>
      </c>
      <c r="D12" s="160">
        <v>200</v>
      </c>
      <c r="E12" s="34"/>
    </row>
    <row r="13" spans="1:5" ht="33" customHeight="1" thickBot="1">
      <c r="A13" s="105" t="s">
        <v>217</v>
      </c>
      <c r="B13" s="72">
        <f>SUM(B11:B12)</f>
        <v>300</v>
      </c>
      <c r="C13" s="72">
        <f>SUM(C11:C12)</f>
        <v>500</v>
      </c>
      <c r="D13" s="161">
        <f>SUM(D11:D12)</f>
        <v>500</v>
      </c>
      <c r="E13" s="66">
        <v>100</v>
      </c>
    </row>
    <row r="19" spans="1:5" ht="12.75">
      <c r="A19" s="238" t="s">
        <v>328</v>
      </c>
      <c r="B19" s="238"/>
      <c r="C19" s="238"/>
      <c r="D19" s="238"/>
      <c r="E19" s="238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5" ht="38.25" customHeight="1">
      <c r="A22" s="239" t="s">
        <v>322</v>
      </c>
      <c r="B22" s="239"/>
      <c r="C22" s="239"/>
      <c r="D22" s="239"/>
      <c r="E22" s="239"/>
    </row>
    <row r="23" spans="2:4" ht="12.75">
      <c r="B23" s="99"/>
      <c r="C23"/>
      <c r="D23" s="99"/>
    </row>
    <row r="24" spans="2:5" ht="12.75">
      <c r="B24" s="100"/>
      <c r="C24"/>
      <c r="D24" s="237" t="s">
        <v>4</v>
      </c>
      <c r="E24" s="237"/>
    </row>
    <row r="25" spans="2:4" ht="12.75">
      <c r="B25" s="99"/>
      <c r="C25"/>
      <c r="D25" s="99"/>
    </row>
    <row r="26" spans="1:4" ht="13.5" thickBot="1">
      <c r="A26" t="s">
        <v>223</v>
      </c>
      <c r="B26" s="99"/>
      <c r="C26"/>
      <c r="D26" s="99"/>
    </row>
    <row r="27" spans="1:5" ht="32.25" customHeight="1">
      <c r="A27" s="102" t="s">
        <v>237</v>
      </c>
      <c r="B27" s="103" t="s">
        <v>235</v>
      </c>
      <c r="C27" s="58" t="s">
        <v>231</v>
      </c>
      <c r="D27" s="163" t="s">
        <v>239</v>
      </c>
      <c r="E27" s="158" t="s">
        <v>240</v>
      </c>
    </row>
    <row r="28" spans="1:5" ht="27" customHeight="1">
      <c r="A28" s="104" t="s">
        <v>238</v>
      </c>
      <c r="B28" s="101">
        <v>0</v>
      </c>
      <c r="C28" s="85">
        <v>798</v>
      </c>
      <c r="D28" s="164">
        <v>798</v>
      </c>
      <c r="E28" s="34"/>
    </row>
    <row r="29" spans="1:5" ht="39" customHeight="1" thickBot="1">
      <c r="A29" s="105" t="s">
        <v>217</v>
      </c>
      <c r="B29" s="106">
        <v>0</v>
      </c>
      <c r="C29" s="72">
        <f>SUM(C28)</f>
        <v>798</v>
      </c>
      <c r="D29" s="165">
        <f>SUM(D28)</f>
        <v>798</v>
      </c>
      <c r="E29" s="66">
        <v>100</v>
      </c>
    </row>
  </sheetData>
  <sheetProtection/>
  <mergeCells count="6">
    <mergeCell ref="D24:E24"/>
    <mergeCell ref="A1:E1"/>
    <mergeCell ref="A4:E4"/>
    <mergeCell ref="B6:E6"/>
    <mergeCell ref="A19:E19"/>
    <mergeCell ref="A22:E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1">
      <selection activeCell="C5" sqref="C5"/>
    </sheetView>
  </sheetViews>
  <sheetFormatPr defaultColWidth="9.140625" defaultRowHeight="12.75"/>
  <cols>
    <col min="1" max="1" width="47.00390625" style="0" customWidth="1"/>
    <col min="2" max="3" width="18.140625" style="0" customWidth="1"/>
  </cols>
  <sheetData>
    <row r="1" spans="1:3" ht="12.75">
      <c r="A1" s="214" t="s">
        <v>329</v>
      </c>
      <c r="B1" s="214"/>
      <c r="C1" s="214"/>
    </row>
    <row r="3" spans="1:3" ht="12.75">
      <c r="A3" s="225" t="s">
        <v>248</v>
      </c>
      <c r="B3" s="225"/>
      <c r="C3" s="225"/>
    </row>
    <row r="4" spans="1:3" ht="12.75">
      <c r="A4" s="225" t="s">
        <v>315</v>
      </c>
      <c r="B4" s="225"/>
      <c r="C4" s="225"/>
    </row>
    <row r="5" spans="1:3" ht="12.75">
      <c r="A5" s="3"/>
      <c r="B5" s="3"/>
      <c r="C5" s="3"/>
    </row>
    <row r="6" spans="1:3" ht="13.5" thickBot="1">
      <c r="A6" s="3"/>
      <c r="B6" s="233" t="s">
        <v>4</v>
      </c>
      <c r="C6" s="233"/>
    </row>
    <row r="7" spans="1:3" ht="13.5" thickBot="1">
      <c r="A7" s="57" t="s">
        <v>249</v>
      </c>
      <c r="B7" s="166" t="s">
        <v>250</v>
      </c>
      <c r="C7" s="167" t="s">
        <v>314</v>
      </c>
    </row>
    <row r="8" spans="1:3" ht="13.5" thickBot="1">
      <c r="A8" s="177" t="s">
        <v>316</v>
      </c>
      <c r="B8" s="169">
        <v>0</v>
      </c>
      <c r="C8" s="178">
        <v>23</v>
      </c>
    </row>
    <row r="9" spans="1:3" ht="13.5" thickBot="1">
      <c r="A9" s="57" t="s">
        <v>251</v>
      </c>
      <c r="B9" s="63">
        <v>0</v>
      </c>
      <c r="C9" s="64">
        <f>SUM(C8)</f>
        <v>23</v>
      </c>
    </row>
    <row r="10" spans="1:3" ht="12.75">
      <c r="A10" s="60" t="s">
        <v>252</v>
      </c>
      <c r="B10" s="110">
        <v>56104</v>
      </c>
      <c r="C10" s="179">
        <v>55836</v>
      </c>
    </row>
    <row r="11" spans="1:3" ht="12.75">
      <c r="A11" s="33" t="s">
        <v>253</v>
      </c>
      <c r="B11" s="9">
        <v>705</v>
      </c>
      <c r="C11" s="34">
        <v>952</v>
      </c>
    </row>
    <row r="12" spans="1:3" ht="13.5" thickBot="1">
      <c r="A12" s="180" t="s">
        <v>254</v>
      </c>
      <c r="B12" s="61">
        <v>0</v>
      </c>
      <c r="C12" s="62">
        <v>0</v>
      </c>
    </row>
    <row r="13" spans="1:3" ht="13.5" thickBot="1">
      <c r="A13" s="57" t="s">
        <v>255</v>
      </c>
      <c r="B13" s="63">
        <f>SUM(B10:B12)</f>
        <v>56809</v>
      </c>
      <c r="C13" s="64">
        <f>SUM(C10:C12)</f>
        <v>56788</v>
      </c>
    </row>
    <row r="14" spans="1:3" ht="13.5" thickBot="1">
      <c r="A14" s="177" t="s">
        <v>256</v>
      </c>
      <c r="B14" s="169">
        <v>10</v>
      </c>
      <c r="C14" s="178">
        <v>10</v>
      </c>
    </row>
    <row r="15" spans="1:3" ht="13.5" thickBot="1">
      <c r="A15" s="57" t="s">
        <v>257</v>
      </c>
      <c r="B15" s="63">
        <f>SUM(B14)</f>
        <v>10</v>
      </c>
      <c r="C15" s="64">
        <f>SUM(C14)</f>
        <v>10</v>
      </c>
    </row>
    <row r="16" spans="1:3" ht="13.5" thickBot="1">
      <c r="A16" s="181" t="s">
        <v>258</v>
      </c>
      <c r="B16" s="171">
        <v>3087</v>
      </c>
      <c r="C16" s="182">
        <v>2929</v>
      </c>
    </row>
    <row r="17" spans="1:3" ht="13.5" thickBot="1">
      <c r="A17" s="57" t="s">
        <v>259</v>
      </c>
      <c r="B17" s="63">
        <f>SUM(B16)</f>
        <v>3087</v>
      </c>
      <c r="C17" s="64">
        <f>SUM(C16)</f>
        <v>2929</v>
      </c>
    </row>
    <row r="18" spans="1:3" ht="13.5" thickBot="1">
      <c r="A18" s="177"/>
      <c r="B18" s="169"/>
      <c r="C18" s="178"/>
    </row>
    <row r="19" spans="1:3" ht="13.5" thickBot="1">
      <c r="A19" s="57" t="s">
        <v>260</v>
      </c>
      <c r="B19" s="63">
        <f>SUM(B9,B13,B15,B17)</f>
        <v>59906</v>
      </c>
      <c r="C19" s="64">
        <f>SUM(C9,C13,C15,C17)</f>
        <v>59750</v>
      </c>
    </row>
    <row r="20" spans="1:3" ht="13.5" thickBot="1">
      <c r="A20" s="183"/>
      <c r="B20" s="169"/>
      <c r="C20" s="178"/>
    </row>
    <row r="21" spans="1:3" ht="13.5" thickBot="1">
      <c r="A21" s="57" t="s">
        <v>261</v>
      </c>
      <c r="B21" s="172">
        <v>0</v>
      </c>
      <c r="C21" s="173">
        <v>0</v>
      </c>
    </row>
    <row r="22" spans="1:3" ht="12.75">
      <c r="A22" s="60" t="s">
        <v>262</v>
      </c>
      <c r="B22" s="110">
        <v>0</v>
      </c>
      <c r="C22" s="179">
        <v>0</v>
      </c>
    </row>
    <row r="23" spans="1:3" ht="13.5" thickBot="1">
      <c r="A23" s="59" t="s">
        <v>263</v>
      </c>
      <c r="B23" s="61">
        <v>117</v>
      </c>
      <c r="C23" s="62">
        <v>283</v>
      </c>
    </row>
    <row r="24" spans="1:3" ht="13.5" thickBot="1">
      <c r="A24" s="57" t="s">
        <v>264</v>
      </c>
      <c r="B24" s="63">
        <f>SUM(B22:B23)</f>
        <v>117</v>
      </c>
      <c r="C24" s="64">
        <f>SUM(C22:C23)</f>
        <v>283</v>
      </c>
    </row>
    <row r="25" spans="1:3" ht="13.5" thickBot="1">
      <c r="A25" s="57" t="s">
        <v>265</v>
      </c>
      <c r="B25" s="172">
        <v>0</v>
      </c>
      <c r="C25" s="173">
        <v>0</v>
      </c>
    </row>
    <row r="26" spans="1:3" ht="13.5" thickBot="1">
      <c r="A26" s="177" t="s">
        <v>266</v>
      </c>
      <c r="B26" s="169">
        <v>1705</v>
      </c>
      <c r="C26" s="178">
        <v>2016</v>
      </c>
    </row>
    <row r="27" spans="1:3" ht="13.5" thickBot="1">
      <c r="A27" s="57" t="s">
        <v>267</v>
      </c>
      <c r="B27" s="63">
        <f>SUM(B26)</f>
        <v>1705</v>
      </c>
      <c r="C27" s="64">
        <f>SUM(C26)</f>
        <v>2016</v>
      </c>
    </row>
    <row r="28" spans="1:3" ht="12.75">
      <c r="A28" s="60" t="s">
        <v>268</v>
      </c>
      <c r="B28" s="110">
        <v>155</v>
      </c>
      <c r="C28" s="179">
        <v>36</v>
      </c>
    </row>
    <row r="29" spans="1:3" ht="13.5" thickBot="1">
      <c r="A29" s="59" t="s">
        <v>269</v>
      </c>
      <c r="B29" s="61">
        <v>336</v>
      </c>
      <c r="C29" s="62">
        <v>105</v>
      </c>
    </row>
    <row r="30" spans="1:3" ht="13.5" thickBot="1">
      <c r="A30" s="57" t="s">
        <v>270</v>
      </c>
      <c r="B30" s="63">
        <f>SUM(B28:B29)</f>
        <v>491</v>
      </c>
      <c r="C30" s="64">
        <f>SUM(C28:C29)</f>
        <v>141</v>
      </c>
    </row>
    <row r="31" spans="1:3" ht="13.5" thickBot="1">
      <c r="A31" s="177"/>
      <c r="B31" s="169"/>
      <c r="C31" s="178"/>
    </row>
    <row r="32" spans="1:3" ht="13.5" thickBot="1">
      <c r="A32" s="57" t="s">
        <v>271</v>
      </c>
      <c r="B32" s="63">
        <f>SUM(B21,B24,B27,B30)</f>
        <v>2313</v>
      </c>
      <c r="C32" s="64">
        <f>SUM(C21,C24,C27,C30)</f>
        <v>2440</v>
      </c>
    </row>
    <row r="33" spans="1:3" ht="13.5" thickBot="1">
      <c r="A33" s="183"/>
      <c r="B33" s="176"/>
      <c r="C33" s="184"/>
    </row>
    <row r="34" spans="1:3" ht="13.5" thickBot="1">
      <c r="A34" s="57" t="s">
        <v>272</v>
      </c>
      <c r="B34" s="63">
        <f>SUM(B19,B32)</f>
        <v>62219</v>
      </c>
      <c r="C34" s="64">
        <f>SUM(C19,C32)</f>
        <v>62190</v>
      </c>
    </row>
    <row r="35" spans="1:3" ht="12.75">
      <c r="A35" s="16"/>
      <c r="B35" s="8"/>
      <c r="C35" s="20"/>
    </row>
    <row r="36" spans="2:3" ht="13.5" thickBot="1">
      <c r="B36" s="8"/>
      <c r="C36" s="8"/>
    </row>
    <row r="37" spans="1:3" ht="13.5" thickBot="1">
      <c r="A37" s="119" t="s">
        <v>273</v>
      </c>
      <c r="B37" s="185" t="s">
        <v>250</v>
      </c>
      <c r="C37" s="186" t="s">
        <v>314</v>
      </c>
    </row>
    <row r="38" spans="1:3" ht="12.75">
      <c r="A38" s="60" t="s">
        <v>274</v>
      </c>
      <c r="B38" s="110">
        <v>72755</v>
      </c>
      <c r="C38" s="179">
        <v>72755</v>
      </c>
    </row>
    <row r="39" spans="1:3" ht="13.5" thickBot="1">
      <c r="A39" s="59" t="s">
        <v>275</v>
      </c>
      <c r="B39" s="61">
        <v>-12978</v>
      </c>
      <c r="C39" s="62">
        <v>-13124</v>
      </c>
    </row>
    <row r="40" spans="1:3" ht="13.5" thickBot="1">
      <c r="A40" s="57" t="s">
        <v>276</v>
      </c>
      <c r="B40" s="63">
        <f>SUM(B38:B39)</f>
        <v>59777</v>
      </c>
      <c r="C40" s="64">
        <f>SUM(C38:C39)</f>
        <v>59631</v>
      </c>
    </row>
    <row r="41" spans="1:3" ht="12.75">
      <c r="A41" s="60" t="s">
        <v>277</v>
      </c>
      <c r="B41" s="110">
        <v>2140</v>
      </c>
      <c r="C41" s="179">
        <v>2157</v>
      </c>
    </row>
    <row r="42" spans="1:3" ht="13.5" thickBot="1">
      <c r="A42" s="180" t="s">
        <v>278</v>
      </c>
      <c r="B42" s="61">
        <v>56</v>
      </c>
      <c r="C42" s="62">
        <v>0</v>
      </c>
    </row>
    <row r="43" spans="1:3" ht="13.5" thickBot="1">
      <c r="A43" s="57" t="s">
        <v>279</v>
      </c>
      <c r="B43" s="63">
        <f>SUM(B41:B42)</f>
        <v>2196</v>
      </c>
      <c r="C43" s="64">
        <f>SUM(C41:C42)</f>
        <v>2157</v>
      </c>
    </row>
    <row r="44" spans="1:3" ht="13.5" thickBot="1">
      <c r="A44" s="57" t="s">
        <v>280</v>
      </c>
      <c r="B44" s="63">
        <f>SUM(B43)</f>
        <v>2196</v>
      </c>
      <c r="C44" s="64">
        <f>SUM(C43)</f>
        <v>2157</v>
      </c>
    </row>
    <row r="45" spans="1:3" ht="13.5" thickBot="1">
      <c r="A45" s="57" t="s">
        <v>281</v>
      </c>
      <c r="B45" s="172">
        <v>0</v>
      </c>
      <c r="C45" s="173">
        <v>0</v>
      </c>
    </row>
    <row r="46" spans="1:3" ht="12.75">
      <c r="A46" s="188" t="s">
        <v>282</v>
      </c>
      <c r="B46" s="170">
        <v>174</v>
      </c>
      <c r="C46" s="189">
        <v>259</v>
      </c>
    </row>
    <row r="47" spans="1:3" ht="13.5" thickBot="1">
      <c r="A47" s="190" t="s">
        <v>283</v>
      </c>
      <c r="B47" s="187">
        <v>72</v>
      </c>
      <c r="C47" s="191">
        <v>143</v>
      </c>
    </row>
    <row r="48" spans="1:3" ht="13.5" thickBot="1">
      <c r="A48" s="57" t="s">
        <v>284</v>
      </c>
      <c r="B48" s="63">
        <f>SUM(B46:B47)</f>
        <v>246</v>
      </c>
      <c r="C48" s="64">
        <f>SUM(C46:C47)</f>
        <v>402</v>
      </c>
    </row>
    <row r="49" spans="1:3" ht="12.75">
      <c r="A49" s="60" t="s">
        <v>285</v>
      </c>
      <c r="B49" s="110">
        <v>0</v>
      </c>
      <c r="C49" s="179">
        <v>0</v>
      </c>
    </row>
    <row r="50" spans="1:3" ht="13.5" thickBot="1">
      <c r="A50" s="59" t="s">
        <v>286</v>
      </c>
      <c r="B50" s="61">
        <v>0</v>
      </c>
      <c r="C50" s="62">
        <v>0</v>
      </c>
    </row>
    <row r="51" spans="1:3" ht="13.5" thickBot="1">
      <c r="A51" s="57" t="s">
        <v>287</v>
      </c>
      <c r="B51" s="63">
        <f>SUM(B49:B50)</f>
        <v>0</v>
      </c>
      <c r="C51" s="64">
        <f>SUM(C49:C50)</f>
        <v>0</v>
      </c>
    </row>
    <row r="52" spans="1:3" ht="13.5" thickBot="1">
      <c r="A52" s="57" t="s">
        <v>288</v>
      </c>
      <c r="B52" s="63">
        <f>SUM(B45,B48,B51)</f>
        <v>246</v>
      </c>
      <c r="C52" s="64">
        <f>SUM(C45,C48,C51)</f>
        <v>402</v>
      </c>
    </row>
    <row r="53" spans="1:3" ht="13.5" thickBot="1">
      <c r="A53" s="57" t="s">
        <v>289</v>
      </c>
      <c r="B53" s="63">
        <f>SUM(B40,B44,B52)</f>
        <v>62219</v>
      </c>
      <c r="C53" s="64">
        <f>SUM(C40,C44,C52)</f>
        <v>62190</v>
      </c>
    </row>
    <row r="54" spans="2:3" ht="12.75">
      <c r="B54" s="129"/>
      <c r="C54" s="129"/>
    </row>
    <row r="55" spans="2:3" ht="12.75">
      <c r="B55" s="8"/>
      <c r="C55" s="8"/>
    </row>
    <row r="56" spans="2:3" ht="12.75">
      <c r="B56" s="8"/>
      <c r="C56" s="8"/>
    </row>
  </sheetData>
  <sheetProtection/>
  <mergeCells count="4">
    <mergeCell ref="A1:C1"/>
    <mergeCell ref="A3:C3"/>
    <mergeCell ref="A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52.57421875" style="0" customWidth="1"/>
    <col min="2" max="3" width="12.7109375" style="0" customWidth="1"/>
  </cols>
  <sheetData>
    <row r="1" spans="1:3" ht="12.75">
      <c r="A1" s="214" t="s">
        <v>330</v>
      </c>
      <c r="B1" s="214"/>
      <c r="C1" s="214"/>
    </row>
    <row r="2" spans="1:3" ht="12.75">
      <c r="A2" s="4"/>
      <c r="B2" s="4"/>
      <c r="C2" s="4"/>
    </row>
    <row r="3" spans="1:3" ht="12.75">
      <c r="A3" s="225" t="s">
        <v>290</v>
      </c>
      <c r="B3" s="225"/>
      <c r="C3" s="225"/>
    </row>
    <row r="4" spans="1:3" ht="12.75">
      <c r="A4" s="225" t="s">
        <v>317</v>
      </c>
      <c r="B4" s="225"/>
      <c r="C4" s="225"/>
    </row>
    <row r="5" spans="1:3" ht="12.75">
      <c r="A5" s="3"/>
      <c r="B5" s="3"/>
      <c r="C5" s="3"/>
    </row>
    <row r="6" spans="2:3" ht="12.75">
      <c r="B6" s="240" t="s">
        <v>4</v>
      </c>
      <c r="C6" s="240"/>
    </row>
    <row r="7" ht="13.5" thickBot="1"/>
    <row r="8" spans="1:3" ht="12.75">
      <c r="A8" s="107"/>
      <c r="B8" s="123" t="s">
        <v>318</v>
      </c>
      <c r="C8" s="124" t="s">
        <v>319</v>
      </c>
    </row>
    <row r="9" spans="1:3" ht="12.75">
      <c r="A9" s="33"/>
      <c r="B9" s="9"/>
      <c r="C9" s="34"/>
    </row>
    <row r="10" spans="1:3" ht="13.5" thickBot="1">
      <c r="A10" s="193" t="s">
        <v>291</v>
      </c>
      <c r="B10" s="61">
        <v>1705</v>
      </c>
      <c r="C10" s="62">
        <v>2016</v>
      </c>
    </row>
    <row r="11" spans="1:3" ht="13.5" thickBot="1">
      <c r="A11" s="119" t="s">
        <v>292</v>
      </c>
      <c r="B11" s="63">
        <f>SUM(B10)</f>
        <v>1705</v>
      </c>
      <c r="C11" s="64">
        <f>SUM(C10)</f>
        <v>2016</v>
      </c>
    </row>
    <row r="12" spans="1:3" ht="12.75">
      <c r="A12" s="60"/>
      <c r="B12" s="110"/>
      <c r="C12" s="179"/>
    </row>
    <row r="13" spans="1:3" ht="12.75">
      <c r="A13" s="194" t="s">
        <v>293</v>
      </c>
      <c r="B13" s="9">
        <v>155</v>
      </c>
      <c r="C13" s="34">
        <v>36</v>
      </c>
    </row>
    <row r="14" spans="1:3" ht="13.5" thickBot="1">
      <c r="A14" s="193" t="s">
        <v>294</v>
      </c>
      <c r="B14" s="61">
        <v>336</v>
      </c>
      <c r="C14" s="62">
        <v>105</v>
      </c>
    </row>
    <row r="15" spans="1:3" ht="13.5" thickBot="1">
      <c r="A15" s="119" t="s">
        <v>295</v>
      </c>
      <c r="B15" s="63">
        <f>SUM(B13:B14)</f>
        <v>491</v>
      </c>
      <c r="C15" s="64">
        <f>SUM(C13:C14)</f>
        <v>141</v>
      </c>
    </row>
    <row r="16" spans="1:3" ht="12.75">
      <c r="A16" s="195"/>
      <c r="B16" s="110"/>
      <c r="C16" s="179"/>
    </row>
    <row r="17" spans="1:3" ht="12.75">
      <c r="A17" s="194" t="s">
        <v>296</v>
      </c>
      <c r="B17" s="9">
        <v>0</v>
      </c>
      <c r="C17" s="34">
        <v>0</v>
      </c>
    </row>
    <row r="18" spans="1:3" ht="12.75">
      <c r="A18" s="194" t="s">
        <v>297</v>
      </c>
      <c r="B18" s="9">
        <f>SUM(B17)</f>
        <v>0</v>
      </c>
      <c r="C18" s="34">
        <f>SUM(C17)</f>
        <v>0</v>
      </c>
    </row>
    <row r="19" spans="1:3" ht="13.5" thickBot="1">
      <c r="A19" s="196"/>
      <c r="B19" s="192"/>
      <c r="C19" s="197"/>
    </row>
    <row r="20" spans="1:3" ht="13.5" thickBot="1">
      <c r="A20" s="119" t="s">
        <v>298</v>
      </c>
      <c r="B20" s="63">
        <f>SUM(B15-B18)</f>
        <v>491</v>
      </c>
      <c r="C20" s="64">
        <f>SUM(C15-C18)</f>
        <v>141</v>
      </c>
    </row>
    <row r="21" spans="1:3" ht="13.5" thickBot="1">
      <c r="A21" s="177"/>
      <c r="B21" s="169"/>
      <c r="C21" s="178"/>
    </row>
    <row r="22" spans="1:3" ht="13.5" thickBot="1">
      <c r="A22" s="57" t="s">
        <v>299</v>
      </c>
      <c r="B22" s="63">
        <v>56</v>
      </c>
      <c r="C22" s="64">
        <v>0</v>
      </c>
    </row>
    <row r="23" spans="1:3" ht="13.5" thickBot="1">
      <c r="A23" s="177"/>
      <c r="B23" s="169"/>
      <c r="C23" s="178"/>
    </row>
    <row r="24" spans="1:3" ht="13.5" thickBot="1">
      <c r="A24" s="119" t="s">
        <v>300</v>
      </c>
      <c r="B24" s="63">
        <f>SUM(B11,B20-B22)</f>
        <v>2140</v>
      </c>
      <c r="C24" s="64">
        <f>SUM(C11,C20-C22)</f>
        <v>2157</v>
      </c>
    </row>
    <row r="25" spans="1:3" ht="12.75">
      <c r="A25" s="195"/>
      <c r="B25" s="110"/>
      <c r="C25" s="179"/>
    </row>
    <row r="26" spans="1:3" ht="12.75">
      <c r="A26" s="198" t="s">
        <v>301</v>
      </c>
      <c r="B26" s="23">
        <v>-14</v>
      </c>
      <c r="C26" s="199">
        <v>-34</v>
      </c>
    </row>
    <row r="27" spans="1:3" ht="13.5" thickBot="1">
      <c r="A27" s="200" t="s">
        <v>302</v>
      </c>
      <c r="B27" s="187">
        <v>0</v>
      </c>
      <c r="C27" s="191">
        <v>0</v>
      </c>
    </row>
    <row r="28" spans="1:3" ht="13.5" thickBot="1">
      <c r="A28" s="119" t="s">
        <v>303</v>
      </c>
      <c r="B28" s="63">
        <f>SUM(B26:B27)</f>
        <v>-14</v>
      </c>
      <c r="C28" s="64">
        <f>SUM(C26:C27)</f>
        <v>-34</v>
      </c>
    </row>
    <row r="29" spans="1:3" ht="13.5" thickBot="1">
      <c r="A29" s="177"/>
      <c r="B29" s="169"/>
      <c r="C29" s="178"/>
    </row>
    <row r="30" spans="1:3" ht="13.5" thickBot="1">
      <c r="A30" s="119" t="s">
        <v>304</v>
      </c>
      <c r="B30" s="63">
        <f>SUM(B24,B28)</f>
        <v>2126</v>
      </c>
      <c r="C30" s="64">
        <f>SUM(C24,C28)</f>
        <v>2123</v>
      </c>
    </row>
    <row r="31" spans="1:3" ht="13.5" thickBot="1">
      <c r="A31" s="177"/>
      <c r="B31" s="169"/>
      <c r="C31" s="178"/>
    </row>
    <row r="32" spans="1:3" ht="13.5" thickBot="1">
      <c r="A32" s="119" t="s">
        <v>305</v>
      </c>
      <c r="B32" s="63">
        <v>2126</v>
      </c>
      <c r="C32" s="64">
        <v>2123</v>
      </c>
    </row>
    <row r="33" spans="1:3" ht="12.75">
      <c r="A33" s="201"/>
      <c r="B33" s="175"/>
      <c r="C33" s="202"/>
    </row>
    <row r="34" spans="1:3" ht="12.75">
      <c r="A34" s="198" t="s">
        <v>306</v>
      </c>
      <c r="B34" s="23">
        <v>155</v>
      </c>
      <c r="C34" s="199">
        <v>259</v>
      </c>
    </row>
    <row r="35" spans="1:3" ht="12.75">
      <c r="A35" s="198" t="s">
        <v>307</v>
      </c>
      <c r="B35" s="23">
        <v>155</v>
      </c>
      <c r="C35" s="199">
        <v>259</v>
      </c>
    </row>
    <row r="36" spans="1:3" ht="12.75">
      <c r="A36" s="198" t="s">
        <v>308</v>
      </c>
      <c r="B36" s="23">
        <v>0</v>
      </c>
      <c r="C36" s="199">
        <v>0</v>
      </c>
    </row>
    <row r="37" spans="1:3" ht="12.75">
      <c r="A37" s="198"/>
      <c r="B37" s="23"/>
      <c r="C37" s="199"/>
    </row>
    <row r="38" spans="1:3" ht="12.75">
      <c r="A38" s="203" t="s">
        <v>309</v>
      </c>
      <c r="B38" s="23">
        <v>1971</v>
      </c>
      <c r="C38" s="199">
        <v>1864</v>
      </c>
    </row>
    <row r="39" spans="1:3" ht="12.75">
      <c r="A39" s="198" t="s">
        <v>307</v>
      </c>
      <c r="B39" s="23">
        <v>1971</v>
      </c>
      <c r="C39" s="199">
        <v>1864</v>
      </c>
    </row>
    <row r="40" spans="1:3" ht="13.5" thickBot="1">
      <c r="A40" s="204" t="s">
        <v>310</v>
      </c>
      <c r="B40" s="205">
        <v>0</v>
      </c>
      <c r="C40" s="206">
        <v>0</v>
      </c>
    </row>
    <row r="42" spans="1:3" ht="12.75">
      <c r="A42" s="214" t="s">
        <v>331</v>
      </c>
      <c r="B42" s="214"/>
      <c r="C42" s="214"/>
    </row>
    <row r="44" spans="1:3" ht="12.75">
      <c r="A44" s="225" t="s">
        <v>290</v>
      </c>
      <c r="B44" s="225"/>
      <c r="C44" s="225"/>
    </row>
    <row r="45" spans="1:3" ht="12.75">
      <c r="A45" s="225" t="s">
        <v>320</v>
      </c>
      <c r="B45" s="225"/>
      <c r="C45" s="225"/>
    </row>
    <row r="47" spans="2:3" ht="12.75">
      <c r="B47" s="240" t="s">
        <v>4</v>
      </c>
      <c r="C47" s="240"/>
    </row>
    <row r="48" spans="2:3" ht="12.75">
      <c r="B48" s="1"/>
      <c r="C48" s="1"/>
    </row>
    <row r="49" ht="13.5" thickBot="1"/>
    <row r="50" spans="1:3" ht="13.5" thickBot="1">
      <c r="A50" s="208" t="s">
        <v>305</v>
      </c>
      <c r="B50" s="209"/>
      <c r="C50" s="210">
        <v>2123</v>
      </c>
    </row>
    <row r="51" spans="1:3" ht="13.5" thickBot="1">
      <c r="A51" s="119" t="s">
        <v>311</v>
      </c>
      <c r="B51" s="211"/>
      <c r="C51" s="64">
        <f>SUM(C50:C50)</f>
        <v>2123</v>
      </c>
    </row>
    <row r="52" spans="1:3" ht="13.5" thickBot="1">
      <c r="A52" s="212"/>
      <c r="B52" s="168"/>
      <c r="C52" s="184"/>
    </row>
    <row r="53" spans="1:3" ht="13.5" thickBot="1">
      <c r="A53" s="241" t="s">
        <v>312</v>
      </c>
      <c r="B53" s="242"/>
      <c r="C53" s="64">
        <f>SUM(C54:C55)</f>
        <v>2123</v>
      </c>
    </row>
    <row r="54" spans="1:3" ht="12.75">
      <c r="A54" s="195" t="s">
        <v>321</v>
      </c>
      <c r="B54" s="137"/>
      <c r="C54" s="179">
        <v>259</v>
      </c>
    </row>
    <row r="55" spans="1:3" ht="12.75">
      <c r="A55" s="194" t="s">
        <v>78</v>
      </c>
      <c r="B55" s="5"/>
      <c r="C55" s="207">
        <v>1864</v>
      </c>
    </row>
    <row r="56" spans="1:3" ht="13.5" thickBot="1">
      <c r="A56" s="213"/>
      <c r="B56" s="174"/>
      <c r="C56" s="62"/>
    </row>
    <row r="57" spans="1:3" ht="13.5" thickBot="1">
      <c r="A57" s="119" t="s">
        <v>313</v>
      </c>
      <c r="B57" s="211"/>
      <c r="C57" s="64">
        <v>0</v>
      </c>
    </row>
    <row r="58" ht="12.75">
      <c r="C58" s="8"/>
    </row>
  </sheetData>
  <sheetProtection/>
  <mergeCells count="9">
    <mergeCell ref="A1:C1"/>
    <mergeCell ref="A3:C3"/>
    <mergeCell ref="A4:C4"/>
    <mergeCell ref="B6:C6"/>
    <mergeCell ref="A53:B53"/>
    <mergeCell ref="A42:C42"/>
    <mergeCell ref="A44:C44"/>
    <mergeCell ref="A45:C45"/>
    <mergeCell ref="B47:C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XP</cp:lastModifiedBy>
  <cp:lastPrinted>2014-04-16T13:34:28Z</cp:lastPrinted>
  <dcterms:created xsi:type="dcterms:W3CDTF">2013-02-04T07:16:18Z</dcterms:created>
  <dcterms:modified xsi:type="dcterms:W3CDTF">2015-04-01T13:23:13Z</dcterms:modified>
  <cp:category/>
  <cp:version/>
  <cp:contentType/>
  <cp:contentStatus/>
</cp:coreProperties>
</file>